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Mau chung" sheetId="1" r:id="rId1"/>
  </sheets>
  <definedNames>
    <definedName name="_xlnm.Print_Titles" localSheetId="0">'Mau chung'!$3:$3</definedName>
  </definedNames>
  <calcPr fullCalcOnLoad="1"/>
</workbook>
</file>

<file path=xl/sharedStrings.xml><?xml version="1.0" encoding="utf-8"?>
<sst xmlns="http://schemas.openxmlformats.org/spreadsheetml/2006/main" count="317" uniqueCount="314">
  <si>
    <t>Vận tải hành khách bằng xe khách nội tỉnh, liên tỉnh</t>
  </si>
  <si>
    <t>Vận tải hành khách bằng xe đạp, xe xích lô và xe thô sơ khác</t>
  </si>
  <si>
    <t>Vận tải hàng hóa bằng xe lam, xe lôi, xe công nông</t>
  </si>
  <si>
    <t>Bán lẻ lương thực, thực phẩm, đồ uống, thuốc lá, thuốc lào lưu động hoặc tại chợ</t>
  </si>
  <si>
    <t>Bán lẻ hàng dệt, may sẵn, giày dép lưu động hoặc tại chợ</t>
  </si>
  <si>
    <t>Bán lẻ tranh, ảnh và các tác phẩm nghệ thuật khác (trừ đồ cổ) trong các cửa hàng chuyên doanh</t>
  </si>
  <si>
    <t>Bán lẻ dầu hoả, ga, than nhiên liệu dùng cho gia đình trong các cửa hàng chuyên doanh</t>
  </si>
  <si>
    <t>Bán lẻ đồng hồ, kính mắt trong các cửa hàng chuyên doanh</t>
  </si>
  <si>
    <t>Bán lẻ máy ảnh, phim ảnh và vật liệu ảnh trong các cửa hàng chuyên doanh</t>
  </si>
  <si>
    <t>Bán lẻ xe đạp và phụ tùng trong các cửa hàng chuyên doanh</t>
  </si>
  <si>
    <t>Bán lẻ hoa, cây cảnh trong các cửa hàng chuyên doanh</t>
  </si>
  <si>
    <t>Bán lẻ vàng, bạc, đá quí và đá bán quí, đồ trang sức trong các cửa hàng chuyên doanh</t>
  </si>
  <si>
    <t>Bán lẻ hàng lưu niệm, hàng đan lát, hàng thủ công mỹ nghệ trong các cửa hàng chuyên doanh</t>
  </si>
  <si>
    <t>Bán lẻ cặp, túi, ví, hàng da và giả da khác trong các cửa hàng chuyên doanh</t>
  </si>
  <si>
    <t>Bán lẻ dược phẩm, dụng cụ y tế trong các cửa hàng chuyên doanh</t>
  </si>
  <si>
    <t>Bán lẻ nước hoa, mỹ phẩm và vật phẩm vệ sinh trong các cửa hàng chuyên doanh</t>
  </si>
  <si>
    <t>Bán lẻ đồ điện gia dụng, giường, tủ, bàn, ghế và đồ nội thất tương tự, đèn và bộ đèn điện, đồ dùng gia đình khác chưa được phân vào đâu  trong các cửa hàng chuyên doanh</t>
  </si>
  <si>
    <t>Sản xuất sản phẩm từ kim loại đúc sẵn (trừ máy móc, thiết bị)</t>
  </si>
  <si>
    <t>Bán lẻ vải, len,  sợi, chỉ khâu và hàng dệt khác trong các cửa hàng chuyên doanh</t>
  </si>
  <si>
    <t xml:space="preserve">Vận tải hàng hóa đường thuỷ nội địa </t>
  </si>
  <si>
    <t>Bán lẻ hàng may mặc trong các cửa hàng chuyên doanh</t>
  </si>
  <si>
    <t>Bán lẻ giày dép trong các cửa hàng chuyên doanh</t>
  </si>
  <si>
    <t>Bán lẻ thảm, đệm, chăn, màn, rèm, vật liệu phủ tường và sàn trong các cửa hàng chuyên doanh</t>
  </si>
  <si>
    <t>Bán lẻ đồ uống trong các cửa hàng chuyên doanh</t>
  </si>
  <si>
    <t>Bán lẻ sản phẩm thuốc lá, thuốc lào trong các cửa hàng chuyên doanh</t>
  </si>
  <si>
    <t>Bán lẻ nhiên liệu động cơ trong các cửa hàng chuyên doanh</t>
  </si>
  <si>
    <t>Bán lẻ lương thực trong các cửa hàng chuyên doanh</t>
  </si>
  <si>
    <t>Bán lẻ đồ ngũ kim, sơn, kính và thiết bị lắp đặt khác trong xây dựng trong các cửa hàng chuyên doanh</t>
  </si>
  <si>
    <t>45111</t>
  </si>
  <si>
    <t>49313</t>
  </si>
  <si>
    <t>49319</t>
  </si>
  <si>
    <t>49321</t>
  </si>
  <si>
    <t>49333</t>
  </si>
  <si>
    <t>49334</t>
  </si>
  <si>
    <t>45411</t>
  </si>
  <si>
    <t>45412</t>
  </si>
  <si>
    <t>4542</t>
  </si>
  <si>
    <t>45431</t>
  </si>
  <si>
    <t>45432</t>
  </si>
  <si>
    <t>Vận tải hành khách bằng xe lam, xe lôi, xe máy</t>
  </si>
  <si>
    <t>Bán buôn mô tô, xe máy</t>
  </si>
  <si>
    <t>Bán lẻ mô tô, xe máy</t>
  </si>
  <si>
    <t>Bán lẻ phụ tùng và các bộ phận phụ trợ của mô tô, xe máy</t>
  </si>
  <si>
    <t>Bán buôn gạo</t>
  </si>
  <si>
    <t>CUNG CẤP NƯỚC; HOẠT ĐỘNG QUẢN LÝ VÀ XỬ LÝ RÁC THẢI, NƯỚC THẢI</t>
  </si>
  <si>
    <t>E</t>
  </si>
  <si>
    <t>Sửa chữa, bảo dưỡng và lắp đặt máy móc và thiết bị</t>
  </si>
  <si>
    <t>Sản xuất giường, tủ, bàn, ghế</t>
  </si>
  <si>
    <t>Công nghiệp chế biến, chế tạo khác</t>
  </si>
  <si>
    <t>Sản xuất máy móc, thiết bị chưa được phân vào đâu</t>
  </si>
  <si>
    <t xml:space="preserve">Hoạt động sáng tác, nghệ thuật và giải trí </t>
  </si>
  <si>
    <t>Hoạt động xổ số, cá cược và đánh bạc</t>
  </si>
  <si>
    <t xml:space="preserve">Sản xuất kim loại </t>
  </si>
  <si>
    <t>Sản xuất sản phẩm từ khoáng phi kim loại khác</t>
  </si>
  <si>
    <t>Sản xuất sản phẩm từ cao su và plastic</t>
  </si>
  <si>
    <t>In, sao chép bản ghi các loại</t>
  </si>
  <si>
    <t>Sản xuất giấy và sản phẩm từ giấy</t>
  </si>
  <si>
    <t>Sản xuất da và các sản phẩm có liên quan</t>
  </si>
  <si>
    <t>Bán lẻ phụ tùng và các bộ phận phụ trợ của ô tô con (loại 12 chỗ ngồi trở xuống)</t>
  </si>
  <si>
    <t>NGHỆ THUẬT, VUI CHƠI VÀ GIẢI TRÍ</t>
  </si>
  <si>
    <t>Sản xuất trang phục</t>
  </si>
  <si>
    <t xml:space="preserve">Sản xuất đồ uống </t>
  </si>
  <si>
    <t>Khai khoáng khác</t>
  </si>
  <si>
    <t>C</t>
  </si>
  <si>
    <t>Sản xuất chế biến thực phẩm</t>
  </si>
  <si>
    <t xml:space="preserve"> KHAI KHOÁNG</t>
  </si>
  <si>
    <t>Khai thác quặng kim loại</t>
  </si>
  <si>
    <t>Hoạt động của các điểm truy cập internet</t>
  </si>
  <si>
    <t>4512</t>
  </si>
  <si>
    <t>452</t>
  </si>
  <si>
    <t>CÔNG NGHIỆP CHẾ BIẾN, CHẾ TẠO</t>
  </si>
  <si>
    <t>Sửa chữa máy vi tính, đồ dùng cá nhân và gia đình</t>
  </si>
  <si>
    <t>Chế biến gỗ và sản xuất sản phẩm từ gỗ, tre, nứa (trừ giường, tủ, bàn, ghế); sản xuất sản phẩm từ rơm, rạ và vật liệu tết bện</t>
  </si>
  <si>
    <t>G</t>
  </si>
  <si>
    <t>4774</t>
  </si>
  <si>
    <t>08</t>
  </si>
  <si>
    <t>68</t>
  </si>
  <si>
    <t>N</t>
  </si>
  <si>
    <t>28</t>
  </si>
  <si>
    <t>78</t>
  </si>
  <si>
    <t>95</t>
  </si>
  <si>
    <t>33</t>
  </si>
  <si>
    <t>47110</t>
  </si>
  <si>
    <t>47210</t>
  </si>
  <si>
    <t>47230</t>
  </si>
  <si>
    <t>Hoạt động dịch vụ lao động và việc làm</t>
  </si>
  <si>
    <t>Bán buôn phụ tùng và các bộ phận phụ trợ của mô tô, xe máy</t>
  </si>
  <si>
    <t>Bảo dưỡng và sửa chữa mô tô, xe máy</t>
  </si>
  <si>
    <t>4724</t>
  </si>
  <si>
    <t>47240</t>
  </si>
  <si>
    <t>473</t>
  </si>
  <si>
    <t>4730</t>
  </si>
  <si>
    <t>47300</t>
  </si>
  <si>
    <t>47530</t>
  </si>
  <si>
    <t>5022</t>
  </si>
  <si>
    <t>23</t>
  </si>
  <si>
    <t>P</t>
  </si>
  <si>
    <t>18</t>
  </si>
  <si>
    <t>79</t>
  </si>
  <si>
    <t>I</t>
  </si>
  <si>
    <t>H</t>
  </si>
  <si>
    <t>93</t>
  </si>
  <si>
    <t>47731</t>
  </si>
  <si>
    <t>47732</t>
  </si>
  <si>
    <t>4781</t>
  </si>
  <si>
    <t>Tên ngành</t>
  </si>
  <si>
    <t>Cấp 1</t>
  </si>
  <si>
    <t>Cấp 2</t>
  </si>
  <si>
    <t>Cấp 3</t>
  </si>
  <si>
    <t>Cấp 4</t>
  </si>
  <si>
    <t>Cấp 5</t>
  </si>
  <si>
    <t>85</t>
  </si>
  <si>
    <t>4632</t>
  </si>
  <si>
    <t>12</t>
  </si>
  <si>
    <t>14</t>
  </si>
  <si>
    <t>15</t>
  </si>
  <si>
    <t>4782</t>
  </si>
  <si>
    <t>B</t>
  </si>
  <si>
    <t>4759</t>
  </si>
  <si>
    <t>4753</t>
  </si>
  <si>
    <t>4752</t>
  </si>
  <si>
    <t>4751</t>
  </si>
  <si>
    <t>4721</t>
  </si>
  <si>
    <t>4711</t>
  </si>
  <si>
    <t>L</t>
  </si>
  <si>
    <t>4723</t>
  </si>
  <si>
    <t>4722</t>
  </si>
  <si>
    <t>90</t>
  </si>
  <si>
    <t>07</t>
  </si>
  <si>
    <t>31</t>
  </si>
  <si>
    <t>32</t>
  </si>
  <si>
    <t>92</t>
  </si>
  <si>
    <t>10</t>
  </si>
  <si>
    <t>11</t>
  </si>
  <si>
    <t>17</t>
  </si>
  <si>
    <t>900</t>
  </si>
  <si>
    <t>9000</t>
  </si>
  <si>
    <t>90000</t>
  </si>
  <si>
    <t>22</t>
  </si>
  <si>
    <t>47733</t>
  </si>
  <si>
    <t>47734</t>
  </si>
  <si>
    <t>47735</t>
  </si>
  <si>
    <t>47736</t>
  </si>
  <si>
    <t>47737</t>
  </si>
  <si>
    <t>47738</t>
  </si>
  <si>
    <t>47722</t>
  </si>
  <si>
    <t>47721</t>
  </si>
  <si>
    <t>47713</t>
  </si>
  <si>
    <t>47712</t>
  </si>
  <si>
    <t>47711</t>
  </si>
  <si>
    <t>96</t>
  </si>
  <si>
    <t>R</t>
  </si>
  <si>
    <t>86</t>
  </si>
  <si>
    <t>Hoạt động dịch vụ phục vụ cá nhân khác</t>
  </si>
  <si>
    <t>Q</t>
  </si>
  <si>
    <t>Bán buôn ô tô con (loại 12 chỗ ngồi trở xuống)</t>
  </si>
  <si>
    <t>Bán lẻ ô tô con (loại 12 chỗ ngồi trở xuống)</t>
  </si>
  <si>
    <t>45301</t>
  </si>
  <si>
    <t>45302</t>
  </si>
  <si>
    <t>61901</t>
  </si>
  <si>
    <t xml:space="preserve">HOẠT ĐỘNG HÀNH CHÍNH VÀ DỊCH VỤ HỖ TRỢ </t>
  </si>
  <si>
    <t>4631</t>
  </si>
  <si>
    <t>46310</t>
  </si>
  <si>
    <t>24</t>
  </si>
  <si>
    <t>Hoạt động y tế</t>
  </si>
  <si>
    <t>Hoạt động thể thao, vui chơi và giải trí</t>
  </si>
  <si>
    <t>Y TẾ VÀ HOẠT ĐỘNG TRỢ GIÚP XÃ HỘI</t>
  </si>
  <si>
    <t>Bảo dưỡng, sửa chữa ô tô và xe có động cơ khác</t>
  </si>
  <si>
    <t>Bán buôn phụ tùng và các bộ phận phụ trợ của ô tô và xe có động cơ khác</t>
  </si>
  <si>
    <t>GIÁO DỤC VÀ ĐÀO TẠO</t>
  </si>
  <si>
    <t>Giáo dục và đào tạo</t>
  </si>
  <si>
    <t>Hoạt động của các đại lý du lịch, kinh doanh tua du lịch và các dịch vụ hỗ trợ, liên quan đến quảng bá và tổ chức tua du lịch</t>
  </si>
  <si>
    <t>Hoạt động kinh doanh bất động sản</t>
  </si>
  <si>
    <t xml:space="preserve">BÁN BUÔN VÀ BÁN LẺ; SỬA CHỮA Ô TÔ, MÔ TÔ, XE MÁY VÀ XE CÓ ĐỘNG CƠ KHÁC </t>
  </si>
  <si>
    <t xml:space="preserve">Bán lẻ lương thực, thực phẩm, đồ uống, thuốc lá, thuốc lào chiếm tỷ trọng lớn trong các cửa hàng kinh doanh tổng hợp </t>
  </si>
  <si>
    <t>Bán lẻ hàng hóa đã qua sử dụng trong các cửa hàng chuyên doanh</t>
  </si>
  <si>
    <t>HOẠT ĐỘNG KINH DOANH BẤT ĐỘNG SẢN</t>
  </si>
  <si>
    <t>Sản xuất sản phẩm thuốc lá</t>
  </si>
  <si>
    <t xml:space="preserve">Vận tải hàng hóa bằng xe thô sơ </t>
  </si>
  <si>
    <t xml:space="preserve"> </t>
  </si>
  <si>
    <t>5629</t>
  </si>
  <si>
    <t>56290</t>
  </si>
  <si>
    <t>Dịch vụ ăn uống khác</t>
  </si>
  <si>
    <t>56301</t>
  </si>
  <si>
    <t>Quán rượu, bia, quầy bar</t>
  </si>
  <si>
    <t>56309</t>
  </si>
  <si>
    <t>Dịch vụ phục vụ đồ uống khác</t>
  </si>
  <si>
    <t>Nhóm tỉnh I</t>
  </si>
  <si>
    <t>Nhóm tỉnh III</t>
  </si>
  <si>
    <t>Nhóm tỉnh II</t>
  </si>
  <si>
    <t>STT (mẫu)</t>
  </si>
  <si>
    <t>49332</t>
  </si>
  <si>
    <t>Vận tải hàng hóa bằng ô tô loại khác (trừ ôtô chuyên dụng</t>
  </si>
  <si>
    <t>46321</t>
  </si>
  <si>
    <t>Bán buôn thịt và các sản phẩm từ thịt</t>
  </si>
  <si>
    <t>47221</t>
  </si>
  <si>
    <t>Bán lẻ thịt và các sản phẩm thịt trong các cửa hàng chuyên doanh</t>
  </si>
  <si>
    <t>1. CÔNG NGHIỆP</t>
  </si>
  <si>
    <t>2. THƯƠNG NGHIỆP, DỊCH VỤ LƯU TRÚ, ĂN UỐNG, THÔNG TIN TRUYỀN THÔNG VÀ DỊCH VỤ KHÁC</t>
  </si>
  <si>
    <t>09</t>
  </si>
  <si>
    <t>Hoạt động hỗ trợ khai thác mỏ và quặng</t>
  </si>
  <si>
    <t>45</t>
  </si>
  <si>
    <t>46</t>
  </si>
  <si>
    <t>Bán buôn nông sản, lâm sản nguyên liệu(trừ gỗ, tre, nứa) và động vật sống</t>
  </si>
  <si>
    <t>Bán buôn thóc, ngô và các loại hạt ngũ cố khác</t>
  </si>
  <si>
    <t>Bán buôn hoa và cây</t>
  </si>
  <si>
    <t>Bán buôn động vật sống</t>
  </si>
  <si>
    <t>46322</t>
  </si>
  <si>
    <t>46323</t>
  </si>
  <si>
    <t>Bán buôn thủy sản</t>
  </si>
  <si>
    <t>Bán buôn rau quản</t>
  </si>
  <si>
    <t>474</t>
  </si>
  <si>
    <t>47411</t>
  </si>
  <si>
    <t>Bán lẻ máy vi tính, thiết bị ngoại vi, phần mềm và thiết bị viễn thông trong các cửa hàng chuyên doanh</t>
  </si>
  <si>
    <t>Bán lẻ thiết bị nghe nhìn trong các cửa hàng chuyên doanh</t>
  </si>
  <si>
    <t>47223</t>
  </si>
  <si>
    <t>47224</t>
  </si>
  <si>
    <t>Bán lẻ rau, quả trong các cửa hàng chuyên doanh</t>
  </si>
  <si>
    <t>Bán lẻ đường sửa và các sản phẩm sửa, bánh, mứt, kẹo và các sản phẩm chế biến từ ngũ cốc, bột, tinh bột trong các cửa hàng chuyên doanh</t>
  </si>
  <si>
    <t>49339</t>
  </si>
  <si>
    <t>Vận tải hàng hóa bằng phương tiện đường bộ khác</t>
  </si>
  <si>
    <t>52109</t>
  </si>
  <si>
    <t>Kho bãi và lưu giữ hàng hóa trong kho khác</t>
  </si>
  <si>
    <t>S</t>
  </si>
  <si>
    <t>HOẠT ĐỘNG DỊCH VỤ KHÁC</t>
  </si>
  <si>
    <t>77</t>
  </si>
  <si>
    <t>Cho thuê máy móc thiết bị (không kèm người điều khiển); cho thuê đồ dùng cá nhân và gia đình; cho thuê tài sản vô hình phi tài chính</t>
  </si>
  <si>
    <t>16</t>
  </si>
  <si>
    <t>25</t>
  </si>
  <si>
    <t>45120</t>
  </si>
  <si>
    <t>4520</t>
  </si>
  <si>
    <t>45200</t>
  </si>
  <si>
    <t>45420</t>
  </si>
  <si>
    <t>4620</t>
  </si>
  <si>
    <t>46201</t>
  </si>
  <si>
    <t>46202</t>
  </si>
  <si>
    <t>46203</t>
  </si>
  <si>
    <t>56101</t>
  </si>
  <si>
    <t>Nhà hàng, quán ăn, hàng ăn uống</t>
  </si>
  <si>
    <t xml:space="preserve">VẬN TẢI, KHO BÃI </t>
  </si>
  <si>
    <t>49</t>
  </si>
  <si>
    <t>493</t>
  </si>
  <si>
    <t>4931</t>
  </si>
  <si>
    <t>50</t>
  </si>
  <si>
    <t>501</t>
  </si>
  <si>
    <t>5011</t>
  </si>
  <si>
    <t>Phụ lục: DANH MỤC NGÀNH ĐIỀU TRA MẪU</t>
  </si>
  <si>
    <t>47420</t>
  </si>
  <si>
    <t>13</t>
  </si>
  <si>
    <t>Dệt</t>
  </si>
  <si>
    <t>20</t>
  </si>
  <si>
    <t>Sản xuất hóa chất và các sản phẩm hóa chất</t>
  </si>
  <si>
    <t>21</t>
  </si>
  <si>
    <t>Sản xuất thuốc, hóa dược và dược liệu</t>
  </si>
  <si>
    <t>CÔNG NGHIỆP</t>
  </si>
  <si>
    <t>TỔNG SỐ</t>
  </si>
  <si>
    <t>THƯƠNG NGHIỆP, DỊCH VỤ LƯU TRÚ, ĂN UỐNG, THÔNG TIN TUYÊN TRUYỀN VÀ DỊCH VỤ KHÁC</t>
  </si>
  <si>
    <t>64</t>
  </si>
  <si>
    <t>61</t>
  </si>
  <si>
    <t>64920</t>
  </si>
  <si>
    <t>Hoạt động tín dụng khác(bao gồm cả dịch vụ cầm đồ)</t>
  </si>
  <si>
    <t>951</t>
  </si>
  <si>
    <t>952</t>
  </si>
  <si>
    <t>Sửa chữa máy vi tính và  thiết bị liên lạc</t>
  </si>
  <si>
    <t>Sửa chữa đồ dùng cá nhân và gia đình</t>
  </si>
  <si>
    <t>27</t>
  </si>
  <si>
    <t>Sản xuất thiết bị điện tử</t>
  </si>
  <si>
    <t>30</t>
  </si>
  <si>
    <t>Sản xuất phương tiện vận tải khác</t>
  </si>
  <si>
    <t>SẢN XUẤT VÀ PHÂN PHỐI ĐIỆN, KHÍ ĐỐT, NƯỚC NÓNG, HƠI NƯỚC VÀ ĐIỀU HÒA KHÔNG KHÍ</t>
  </si>
  <si>
    <t>D</t>
  </si>
  <si>
    <t>35</t>
  </si>
  <si>
    <t>36</t>
  </si>
  <si>
    <t>Sản xuất và phân phối điện, khí đốt, nước nóng, hơi nước và điều hòa không khí</t>
  </si>
  <si>
    <t>49329</t>
  </si>
  <si>
    <t>Vận tải hành khách bằng đường bộ khác chưa được phân vào đâu</t>
  </si>
  <si>
    <t>52</t>
  </si>
  <si>
    <t>521</t>
  </si>
  <si>
    <t>5210</t>
  </si>
  <si>
    <t>522</t>
  </si>
  <si>
    <t>5221</t>
  </si>
  <si>
    <t>52219</t>
  </si>
  <si>
    <t>Hoạt động dịch vụ hỗ trợ trực tiếp cho vận tải đường bộ</t>
  </si>
  <si>
    <t>5224</t>
  </si>
  <si>
    <t>52242</t>
  </si>
  <si>
    <t>Bốc xếp hàng hóa đường bộ</t>
  </si>
  <si>
    <t>52244</t>
  </si>
  <si>
    <t>Bốc xếp hàng hóa cảng sông</t>
  </si>
  <si>
    <t>5229</t>
  </si>
  <si>
    <t>52299</t>
  </si>
  <si>
    <t>Dịch vụ hỗ trợ khác liên quan đến vận tải chưa dược phân vào đâu</t>
  </si>
  <si>
    <t>Vận tải hàng hóa bằng ô tô chuyên dụng</t>
  </si>
  <si>
    <t>Khai thác, xử lý và cung cấp nước</t>
  </si>
  <si>
    <t>49331</t>
  </si>
  <si>
    <t>Vận tải hành khách ven biển và viễn dương</t>
  </si>
  <si>
    <t>5012</t>
  </si>
  <si>
    <t>Vận tải hàng hóa ven biển và viễn dương</t>
  </si>
  <si>
    <t>DỊCH VỤ LƯU TRÚ VÀ ĂN UỐNG</t>
  </si>
  <si>
    <t>55</t>
  </si>
  <si>
    <t>551</t>
  </si>
  <si>
    <t>5510</t>
  </si>
  <si>
    <t>Dịch vụ lưu trú ngắn ngày</t>
  </si>
  <si>
    <t>55103</t>
  </si>
  <si>
    <t>Nhà khách, nhà nghỉ kinh doanh dịch vụ lưu trú ngắn ngày</t>
  </si>
  <si>
    <t>559</t>
  </si>
  <si>
    <t>5590</t>
  </si>
  <si>
    <t>Cơ sở lưu trú khác</t>
  </si>
  <si>
    <t>DỊCH VỤ THÔNG TIN VÀ TRUYỀN THÔNG</t>
  </si>
  <si>
    <t>J</t>
  </si>
  <si>
    <t>HOẠT ĐỘNG TÀI CHÍNH, NGÂN HÀNG VÀ BH</t>
  </si>
  <si>
    <t>K</t>
  </si>
  <si>
    <t xml:space="preserve">3. VẬN TẢI, KHO BÃI </t>
  </si>
  <si>
    <t>5021</t>
  </si>
  <si>
    <t xml:space="preserve">Vận tải hành khách đường thuỷ nội địa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</si>
</sst>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sz val="14"/>
      <color indexed="8"/>
      <name val="Times New Roman"/>
      <family val="2"/>
    </font>
    <font>
      <sz val="11"/>
      <name val="Arial"/>
      <family val="2"/>
    </font>
    <font>
      <b/>
      <sz val="11"/>
      <color indexed="10"/>
      <name val="Arial"/>
      <family val="2"/>
    </font>
    <font>
      <b/>
      <sz val="12"/>
      <name val="Times New Roman"/>
      <family val="1"/>
    </font>
    <font>
      <b/>
      <sz val="10"/>
      <name val="Times New Roman"/>
      <family val="1"/>
    </font>
    <font>
      <b/>
      <sz val="11"/>
      <name val="Times New Roman"/>
      <family val="1"/>
    </font>
    <font>
      <sz val="11"/>
      <color indexed="10"/>
      <name val="Times New Roman"/>
      <family val="1"/>
    </font>
    <font>
      <b/>
      <sz val="11"/>
      <color indexed="10"/>
      <name val="Times New Roman"/>
      <family val="1"/>
    </font>
    <font>
      <sz val="11"/>
      <name val="Times New Roman"/>
      <family val="1"/>
    </font>
    <font>
      <sz val="12"/>
      <name val="Times New Roman"/>
      <family val="1"/>
    </font>
    <font>
      <sz val="12"/>
      <color indexed="10"/>
      <name val="Times New Roman"/>
      <family val="1"/>
    </font>
    <font>
      <sz val="8"/>
      <name val="Arial"/>
      <family val="2"/>
    </font>
    <font>
      <b/>
      <sz val="10"/>
      <color indexed="10"/>
      <name val="Times New Roman"/>
      <family val="1"/>
    </font>
    <font>
      <sz val="10"/>
      <name val="Times New Roman"/>
      <family val="1"/>
    </font>
    <font>
      <sz val="10"/>
      <color indexed="10"/>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u val="single"/>
      <sz val="11"/>
      <color indexed="10"/>
      <name val="Times New Roman"/>
      <family val="1"/>
    </font>
    <font>
      <sz val="11"/>
      <color indexed="10"/>
      <name val="Arial"/>
      <family val="2"/>
    </font>
    <font>
      <b/>
      <sz val="12"/>
      <color indexed="10"/>
      <name val="Times New Roman"/>
      <family val="1"/>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bottom style="hair"/>
    </border>
    <border>
      <left style="thin"/>
      <right style="thin"/>
      <top/>
      <bottom style="hair"/>
    </border>
    <border>
      <left style="thin"/>
      <right style="thin"/>
      <top style="hair"/>
      <bottom style="hair"/>
    </border>
    <border>
      <left/>
      <right/>
      <top style="hair"/>
      <bottom style="thin"/>
    </border>
    <border>
      <left style="thin"/>
      <right style="thin"/>
      <top/>
      <bottom style="thin"/>
    </border>
    <border>
      <left/>
      <right style="thin"/>
      <top style="thin"/>
      <bottom style="thin"/>
    </border>
    <border>
      <left style="thin"/>
      <right style="thin"/>
      <top style="thin"/>
      <bottom style="hair"/>
    </border>
    <border>
      <left/>
      <right/>
      <top style="thin"/>
      <bottom style="thin"/>
    </border>
    <border>
      <left/>
      <right style="thin"/>
      <top style="hair"/>
      <bottom style="thin"/>
    </border>
    <border>
      <left/>
      <right style="thin"/>
      <top/>
      <bottom style="hair"/>
    </border>
    <border>
      <left/>
      <right style="thin"/>
      <top style="hair"/>
      <bottom style="hair"/>
    </border>
    <border>
      <left style="thin"/>
      <right/>
      <top style="hair"/>
      <bottom style="thin"/>
    </border>
    <border>
      <left/>
      <right style="thin"/>
      <top style="thin"/>
      <bottom style="hair"/>
    </border>
    <border>
      <left/>
      <right/>
      <top style="thin"/>
      <bottom style="hair"/>
    </border>
    <border>
      <left style="thin"/>
      <right style="thin"/>
      <top style="hair"/>
      <bottom style="thin"/>
    </border>
    <border>
      <left style="thin"/>
      <right/>
      <top style="hair"/>
      <bottom style="hair"/>
    </border>
    <border>
      <left style="thin"/>
      <right/>
      <top style="thin"/>
      <bottom style="hair"/>
    </border>
    <border>
      <left style="thin"/>
      <right style="thin"/>
      <top/>
      <bottom/>
    </border>
    <border>
      <left/>
      <right style="thin"/>
      <top/>
      <bottom/>
    </border>
    <border>
      <left style="thin"/>
      <right style="thin"/>
      <top style="hair"/>
      <bottom/>
    </border>
    <border>
      <left/>
      <right style="thin"/>
      <top style="hair"/>
      <bottom/>
    </border>
    <border>
      <left style="thin"/>
      <right/>
      <top style="hair"/>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65">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xf>
    <xf numFmtId="0" fontId="6" fillId="0" borderId="0" xfId="0" applyFont="1" applyFill="1" applyAlignment="1">
      <alignment vertical="center"/>
    </xf>
    <xf numFmtId="49" fontId="5"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9" fillId="0" borderId="15" xfId="0" applyFont="1" applyFill="1" applyBorder="1" applyAlignment="1">
      <alignment/>
    </xf>
    <xf numFmtId="0" fontId="6" fillId="0" borderId="15" xfId="0" applyFont="1" applyFill="1" applyBorder="1" applyAlignment="1">
      <alignment vertical="center"/>
    </xf>
    <xf numFmtId="0" fontId="9" fillId="0" borderId="0" xfId="0" applyFont="1" applyFill="1" applyAlignment="1">
      <alignment/>
    </xf>
    <xf numFmtId="49" fontId="4" fillId="0" borderId="10" xfId="0" applyNumberFormat="1" applyFont="1" applyFill="1" applyBorder="1" applyAlignment="1">
      <alignment horizontal="center" vertical="center" wrapText="1"/>
    </xf>
    <xf numFmtId="0" fontId="10" fillId="0" borderId="15" xfId="0" applyFont="1" applyFill="1" applyBorder="1" applyAlignment="1">
      <alignment/>
    </xf>
    <xf numFmtId="0" fontId="10" fillId="0" borderId="0" xfId="0" applyFont="1" applyFill="1" applyAlignment="1">
      <alignment/>
    </xf>
    <xf numFmtId="49" fontId="6" fillId="0" borderId="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9" fillId="0" borderId="12"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9" fillId="0" borderId="13" xfId="0" applyNumberFormat="1" applyFont="1" applyFill="1" applyBorder="1" applyAlignment="1" quotePrefix="1">
      <alignment vertical="center" wrapText="1"/>
    </xf>
    <xf numFmtId="49" fontId="9" fillId="0" borderId="14"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49" fontId="9" fillId="0" borderId="12" xfId="0" applyNumberFormat="1" applyFont="1" applyFill="1" applyBorder="1" applyAlignment="1" quotePrefix="1">
      <alignment vertical="center" wrapText="1"/>
    </xf>
    <xf numFmtId="49" fontId="9" fillId="0" borderId="0" xfId="0" applyNumberFormat="1" applyFont="1" applyFill="1" applyAlignment="1">
      <alignment vertical="center" wrapText="1"/>
    </xf>
    <xf numFmtId="49" fontId="6"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0" fillId="0" borderId="0" xfId="0" applyFont="1" applyFill="1" applyAlignment="1">
      <alignment horizontal="left"/>
    </xf>
    <xf numFmtId="0" fontId="10"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8" fillId="0" borderId="13" xfId="0" applyFont="1" applyFill="1" applyBorder="1" applyAlignment="1">
      <alignment horizontal="center" vertical="center"/>
    </xf>
    <xf numFmtId="0" fontId="6" fillId="0" borderId="19" xfId="0" applyFont="1" applyFill="1" applyBorder="1" applyAlignment="1">
      <alignment horizontal="center" vertical="center"/>
    </xf>
    <xf numFmtId="49" fontId="8" fillId="0" borderId="13" xfId="0" applyNumberFormat="1" applyFont="1" applyFill="1" applyBorder="1" applyAlignment="1">
      <alignment vertical="center" wrapText="1"/>
    </xf>
    <xf numFmtId="0" fontId="3" fillId="0" borderId="0" xfId="0" applyFont="1" applyFill="1" applyAlignment="1">
      <alignment/>
    </xf>
    <xf numFmtId="0" fontId="5" fillId="0" borderId="0" xfId="0" applyFont="1" applyFill="1" applyAlignment="1">
      <alignment horizontal="center" vertical="center"/>
    </xf>
    <xf numFmtId="49" fontId="5"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49" fontId="5" fillId="0" borderId="23"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13" fillId="0" borderId="13" xfId="0" applyFont="1" applyFill="1" applyBorder="1" applyAlignment="1">
      <alignment horizontal="center" vertical="center"/>
    </xf>
    <xf numFmtId="49" fontId="13" fillId="0" borderId="21"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5" xfId="0" applyFont="1" applyFill="1" applyBorder="1" applyAlignment="1">
      <alignment horizontal="center"/>
    </xf>
    <xf numFmtId="0" fontId="14" fillId="0" borderId="0" xfId="0" applyFont="1" applyFill="1" applyAlignment="1">
      <alignment horizontal="center" vertical="center"/>
    </xf>
    <xf numFmtId="0" fontId="14" fillId="0" borderId="0" xfId="0" applyFont="1" applyFill="1" applyAlignment="1">
      <alignment horizontal="center"/>
    </xf>
    <xf numFmtId="0" fontId="5" fillId="0" borderId="0" xfId="0" applyFont="1" applyFill="1" applyAlignment="1">
      <alignment horizontal="center"/>
    </xf>
    <xf numFmtId="49" fontId="5" fillId="0" borderId="0" xfId="0" applyNumberFormat="1" applyFont="1" applyFill="1" applyAlignment="1">
      <alignment horizontal="center" vertical="center" wrapText="1"/>
    </xf>
    <xf numFmtId="49" fontId="5" fillId="0" borderId="10" xfId="0" applyNumberFormat="1" applyFont="1" applyFill="1" applyBorder="1" applyAlignment="1">
      <alignment horizontal="right" vertical="center" wrapText="1"/>
    </xf>
    <xf numFmtId="49" fontId="5" fillId="0" borderId="12" xfId="0" applyNumberFormat="1" applyFont="1" applyFill="1" applyBorder="1" applyAlignment="1">
      <alignment horizontal="right" vertical="center" wrapText="1"/>
    </xf>
    <xf numFmtId="49" fontId="5" fillId="0" borderId="13" xfId="0" applyNumberFormat="1" applyFont="1" applyFill="1" applyBorder="1" applyAlignment="1">
      <alignment horizontal="right" vertical="center" wrapText="1"/>
    </xf>
    <xf numFmtId="49" fontId="5" fillId="0" borderId="14"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wrapText="1"/>
    </xf>
    <xf numFmtId="49" fontId="5" fillId="0" borderId="17" xfId="0" applyNumberFormat="1"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49" fontId="15" fillId="0" borderId="13" xfId="0" applyNumberFormat="1" applyFont="1" applyFill="1" applyBorder="1" applyAlignment="1">
      <alignment horizontal="right" vertical="center" wrapText="1"/>
    </xf>
    <xf numFmtId="49" fontId="13" fillId="0" borderId="13" xfId="0" applyNumberFormat="1" applyFont="1" applyFill="1" applyBorder="1" applyAlignment="1">
      <alignment horizontal="right" vertical="center" wrapText="1"/>
    </xf>
    <xf numFmtId="49" fontId="14" fillId="0" borderId="17" xfId="0" applyNumberFormat="1" applyFont="1" applyFill="1" applyBorder="1" applyAlignment="1">
      <alignment horizontal="right" vertical="center" wrapText="1"/>
    </xf>
    <xf numFmtId="49" fontId="14" fillId="0" borderId="12" xfId="0" applyNumberFormat="1" applyFont="1" applyFill="1" applyBorder="1" applyAlignment="1">
      <alignment horizontal="right" vertical="center" wrapText="1"/>
    </xf>
    <xf numFmtId="0" fontId="14" fillId="0" borderId="15" xfId="0" applyFont="1" applyFill="1" applyBorder="1" applyAlignment="1">
      <alignment horizontal="right"/>
    </xf>
    <xf numFmtId="0" fontId="14" fillId="0" borderId="0" xfId="0" applyFont="1" applyFill="1" applyAlignment="1">
      <alignment horizontal="right"/>
    </xf>
    <xf numFmtId="0" fontId="5" fillId="0" borderId="0" xfId="0" applyFont="1" applyFill="1" applyAlignment="1">
      <alignment horizontal="right"/>
    </xf>
    <xf numFmtId="49" fontId="5" fillId="0" borderId="0" xfId="0" applyNumberFormat="1" applyFont="1" applyFill="1" applyAlignment="1">
      <alignment horizontal="right" vertical="center" wrapText="1"/>
    </xf>
    <xf numFmtId="49" fontId="7" fillId="0" borderId="13" xfId="0" applyNumberFormat="1" applyFont="1" applyFill="1" applyBorder="1" applyAlignment="1">
      <alignment vertical="center" wrapText="1"/>
    </xf>
    <xf numFmtId="0" fontId="9" fillId="0" borderId="13"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7" xfId="0" applyNumberFormat="1" applyFont="1" applyFill="1" applyBorder="1" applyAlignment="1">
      <alignment horizontal="left" vertical="center" wrapText="1"/>
    </xf>
    <xf numFmtId="49" fontId="5" fillId="0" borderId="24" xfId="0" applyNumberFormat="1" applyFont="1" applyFill="1" applyBorder="1" applyAlignment="1">
      <alignment horizontal="center" vertical="center" wrapText="1"/>
    </xf>
    <xf numFmtId="49" fontId="5" fillId="0" borderId="24" xfId="0" applyNumberFormat="1" applyFont="1" applyFill="1" applyBorder="1" applyAlignment="1">
      <alignment horizontal="right" vertical="center" wrapText="1"/>
    </xf>
    <xf numFmtId="49" fontId="9" fillId="0" borderId="24" xfId="0" applyNumberFormat="1" applyFont="1" applyFill="1" applyBorder="1" applyAlignment="1">
      <alignment vertical="center" wrapText="1"/>
    </xf>
    <xf numFmtId="0" fontId="10" fillId="0" borderId="24" xfId="0" applyNumberFormat="1" applyFont="1" applyFill="1" applyBorder="1" applyAlignment="1">
      <alignment horizontal="left" vertical="center" wrapText="1"/>
    </xf>
    <xf numFmtId="0" fontId="6" fillId="0" borderId="24" xfId="0" applyFont="1" applyFill="1" applyBorder="1" applyAlignment="1">
      <alignment horizontal="center" vertical="center"/>
    </xf>
    <xf numFmtId="0" fontId="5" fillId="0" borderId="25"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5" fillId="0" borderId="25" xfId="0" applyNumberFormat="1" applyFont="1" applyFill="1" applyBorder="1" applyAlignment="1">
      <alignment horizontal="right" vertical="center" wrapText="1"/>
    </xf>
    <xf numFmtId="49" fontId="9" fillId="0" borderId="25" xfId="0" applyNumberFormat="1" applyFont="1" applyFill="1" applyBorder="1" applyAlignment="1">
      <alignment vertical="center" wrapText="1"/>
    </xf>
    <xf numFmtId="0" fontId="10" fillId="0" borderId="25" xfId="0" applyNumberFormat="1"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8"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28" xfId="0"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28" xfId="0" applyNumberFormat="1" applyFont="1" applyFill="1" applyBorder="1" applyAlignment="1">
      <alignment horizontal="right" vertical="center" wrapText="1"/>
    </xf>
    <xf numFmtId="49" fontId="5" fillId="0" borderId="28"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49" fontId="7" fillId="0" borderId="13" xfId="0" applyNumberFormat="1" applyFont="1" applyFill="1" applyBorder="1" applyAlignment="1">
      <alignment vertical="center" wrapText="1"/>
    </xf>
    <xf numFmtId="0" fontId="11" fillId="0" borderId="13"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0" fontId="5" fillId="0" borderId="30" xfId="0" applyFont="1" applyFill="1" applyBorder="1" applyAlignment="1">
      <alignment horizontal="center" vertical="center"/>
    </xf>
    <xf numFmtId="49" fontId="5" fillId="0" borderId="31" xfId="0" applyNumberFormat="1" applyFont="1" applyFill="1" applyBorder="1" applyAlignment="1">
      <alignment horizontal="center" vertical="center" wrapText="1"/>
    </xf>
    <xf numFmtId="49" fontId="5" fillId="0" borderId="30" xfId="0" applyNumberFormat="1" applyFont="1" applyFill="1" applyBorder="1" applyAlignment="1">
      <alignment horizontal="right" vertical="center" wrapText="1"/>
    </xf>
    <xf numFmtId="49" fontId="9" fillId="0" borderId="30" xfId="0" applyNumberFormat="1" applyFont="1" applyFill="1" applyBorder="1" applyAlignment="1">
      <alignment vertical="center" wrapText="1"/>
    </xf>
    <xf numFmtId="0" fontId="6" fillId="0" borderId="32" xfId="0" applyFont="1" applyFill="1" applyBorder="1" applyAlignment="1">
      <alignment horizontal="center" vertical="center"/>
    </xf>
    <xf numFmtId="0" fontId="6" fillId="0" borderId="20" xfId="0" applyFont="1" applyFill="1" applyBorder="1" applyAlignment="1">
      <alignment horizontal="center" vertical="center"/>
    </xf>
    <xf numFmtId="1" fontId="8" fillId="0" borderId="17" xfId="0" applyNumberFormat="1" applyFont="1" applyFill="1" applyBorder="1" applyAlignment="1">
      <alignment horizontal="center" vertical="center" wrapText="1"/>
    </xf>
    <xf numFmtId="0" fontId="32"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3" xfId="0" applyFont="1" applyFill="1" applyBorder="1" applyAlignment="1">
      <alignment horizontal="center" vertical="center"/>
    </xf>
    <xf numFmtId="0" fontId="13" fillId="0" borderId="13" xfId="0" applyFont="1" applyFill="1" applyBorder="1" applyAlignment="1">
      <alignment horizontal="center" vertical="center"/>
    </xf>
    <xf numFmtId="49" fontId="13" fillId="0" borderId="21" xfId="0" applyNumberFormat="1" applyFont="1" applyFill="1" applyBorder="1" applyAlignment="1">
      <alignment horizontal="center" vertical="center" wrapText="1"/>
    </xf>
    <xf numFmtId="49" fontId="13" fillId="0" borderId="13" xfId="0" applyNumberFormat="1" applyFont="1" applyFill="1" applyBorder="1" applyAlignment="1">
      <alignment horizontal="right" vertical="center" wrapText="1"/>
    </xf>
    <xf numFmtId="49" fontId="7" fillId="0" borderId="13" xfId="0" applyNumberFormat="1" applyFont="1" applyFill="1" applyBorder="1" applyAlignment="1">
      <alignment vertical="center" wrapText="1"/>
    </xf>
    <xf numFmtId="0" fontId="8" fillId="0" borderId="13" xfId="0" applyNumberFormat="1" applyFont="1" applyFill="1" applyBorder="1" applyAlignment="1">
      <alignment horizontal="left" vertical="center" wrapText="1"/>
    </xf>
    <xf numFmtId="0" fontId="33" fillId="0" borderId="0" xfId="0" applyFont="1" applyFill="1" applyAlignment="1">
      <alignment/>
    </xf>
    <xf numFmtId="49" fontId="15" fillId="0" borderId="13" xfId="0" applyNumberFormat="1" applyFont="1" applyFill="1" applyBorder="1" applyAlignment="1">
      <alignment horizontal="right" vertical="center" wrapText="1"/>
    </xf>
    <xf numFmtId="49" fontId="13" fillId="0" borderId="13"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49" fontId="13" fillId="0" borderId="23" xfId="0" applyNumberFormat="1" applyFont="1" applyFill="1" applyBorder="1" applyAlignment="1">
      <alignment horizontal="center" vertical="center" wrapText="1"/>
    </xf>
    <xf numFmtId="49" fontId="13" fillId="0" borderId="17" xfId="0" applyNumberFormat="1" applyFont="1" applyFill="1" applyBorder="1" applyAlignment="1">
      <alignment horizontal="right" vertical="center" wrapText="1"/>
    </xf>
    <xf numFmtId="49" fontId="7" fillId="0" borderId="17" xfId="0" applyNumberFormat="1" applyFont="1" applyFill="1" applyBorder="1" applyAlignment="1">
      <alignment vertical="center" wrapText="1"/>
    </xf>
    <xf numFmtId="0" fontId="8" fillId="0" borderId="17" xfId="0" applyNumberFormat="1" applyFont="1" applyFill="1" applyBorder="1" applyAlignment="1">
      <alignment horizontal="left" vertical="center" wrapText="1"/>
    </xf>
    <xf numFmtId="0" fontId="8" fillId="0" borderId="2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0" xfId="0" applyFont="1" applyFill="1" applyBorder="1" applyAlignment="1">
      <alignment horizontal="center" vertical="center"/>
    </xf>
    <xf numFmtId="0" fontId="13" fillId="0" borderId="28" xfId="0"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49" fontId="13" fillId="0" borderId="28" xfId="0" applyNumberFormat="1" applyFont="1" applyFill="1" applyBorder="1" applyAlignment="1">
      <alignment horizontal="right" vertical="center" wrapText="1"/>
    </xf>
    <xf numFmtId="49" fontId="13" fillId="0" borderId="28" xfId="0" applyNumberFormat="1" applyFont="1" applyFill="1" applyBorder="1" applyAlignment="1">
      <alignment horizontal="center" vertical="center" wrapText="1"/>
    </xf>
    <xf numFmtId="49" fontId="34" fillId="0" borderId="28" xfId="0" applyNumberFormat="1" applyFont="1" applyFill="1" applyBorder="1" applyAlignment="1">
      <alignment horizontal="left" vertical="center" wrapText="1"/>
    </xf>
    <xf numFmtId="1" fontId="32" fillId="0" borderId="17" xfId="0" applyNumberFormat="1" applyFont="1" applyFill="1" applyBorder="1" applyAlignment="1">
      <alignment horizontal="center" vertical="center" wrapText="1"/>
    </xf>
    <xf numFmtId="0" fontId="35" fillId="0" borderId="0" xfId="0" applyFont="1" applyFill="1" applyAlignment="1">
      <alignment horizontal="center"/>
    </xf>
    <xf numFmtId="0" fontId="13" fillId="0" borderId="28" xfId="0" applyFont="1" applyFill="1" applyBorder="1" applyAlignment="1">
      <alignment horizontal="center" vertical="center"/>
    </xf>
    <xf numFmtId="49" fontId="13" fillId="0" borderId="20" xfId="0" applyNumberFormat="1" applyFont="1" applyFill="1" applyBorder="1" applyAlignment="1">
      <alignment horizontal="center" vertical="center" wrapText="1"/>
    </xf>
    <xf numFmtId="49" fontId="13" fillId="0" borderId="12" xfId="0" applyNumberFormat="1" applyFont="1" applyFill="1" applyBorder="1" applyAlignment="1">
      <alignment horizontal="right" vertical="center" wrapText="1"/>
    </xf>
    <xf numFmtId="49" fontId="7" fillId="0" borderId="12" xfId="0" applyNumberFormat="1" applyFont="1" applyFill="1" applyBorder="1" applyAlignment="1">
      <alignment vertical="center" wrapText="1"/>
    </xf>
    <xf numFmtId="0" fontId="8" fillId="0" borderId="12" xfId="0" applyNumberFormat="1" applyFont="1" applyFill="1" applyBorder="1" applyAlignment="1">
      <alignment horizontal="left" vertical="center" wrapText="1"/>
    </xf>
    <xf numFmtId="49" fontId="13" fillId="0" borderId="17" xfId="0" applyNumberFormat="1" applyFont="1" applyFill="1" applyBorder="1" applyAlignment="1">
      <alignment horizontal="center" vertical="center" wrapText="1"/>
    </xf>
    <xf numFmtId="0" fontId="32" fillId="0" borderId="17" xfId="0" applyFont="1" applyFill="1" applyBorder="1" applyAlignment="1">
      <alignment horizontal="center" vertical="center"/>
    </xf>
    <xf numFmtId="0" fontId="5" fillId="24" borderId="13" xfId="0" applyFont="1" applyFill="1" applyBorder="1" applyAlignment="1">
      <alignment horizontal="center" vertical="center"/>
    </xf>
    <xf numFmtId="49" fontId="5" fillId="24" borderId="13" xfId="0" applyNumberFormat="1" applyFont="1" applyFill="1" applyBorder="1" applyAlignment="1">
      <alignment horizontal="center" vertical="center" wrapText="1"/>
    </xf>
    <xf numFmtId="49" fontId="14" fillId="24" borderId="13" xfId="0" applyNumberFormat="1" applyFont="1" applyFill="1" applyBorder="1" applyAlignment="1">
      <alignment horizontal="right" vertical="center" wrapText="1"/>
    </xf>
    <xf numFmtId="49" fontId="9" fillId="24" borderId="13" xfId="0" applyNumberFormat="1" applyFont="1" applyFill="1" applyBorder="1" applyAlignment="1">
      <alignment vertical="center" wrapText="1"/>
    </xf>
    <xf numFmtId="0" fontId="10" fillId="24" borderId="13" xfId="0" applyNumberFormat="1" applyFont="1" applyFill="1" applyBorder="1" applyAlignment="1">
      <alignment horizontal="left" vertical="center" wrapText="1"/>
    </xf>
    <xf numFmtId="0" fontId="6" fillId="24" borderId="11"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3" xfId="0" applyFont="1" applyFill="1" applyBorder="1" applyAlignment="1">
      <alignment horizontal="center" vertical="center"/>
    </xf>
    <xf numFmtId="0" fontId="2" fillId="24" borderId="0" xfId="0" applyFont="1" applyFill="1" applyAlignment="1">
      <alignment/>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6" fillId="0" borderId="0" xfId="0" applyFont="1" applyFill="1" applyAlignment="1">
      <alignment horizontal="center" vertical="center"/>
    </xf>
    <xf numFmtId="0" fontId="5" fillId="0" borderId="2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9"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7"/>
  <sheetViews>
    <sheetView tabSelected="1" zoomScalePageLayoutView="0" workbookViewId="0" topLeftCell="A124">
      <selection activeCell="A37" sqref="A37:J37"/>
    </sheetView>
  </sheetViews>
  <sheetFormatPr defaultColWidth="9.140625" defaultRowHeight="21.75" customHeight="1"/>
  <cols>
    <col min="1" max="1" width="5.421875" style="39" customWidth="1"/>
    <col min="2" max="2" width="4.00390625" style="60" customWidth="1"/>
    <col min="3" max="3" width="4.00390625" style="75" customWidth="1"/>
    <col min="4" max="4" width="4.28125" style="24" customWidth="1"/>
    <col min="5" max="5" width="5.57421875" style="24" customWidth="1"/>
    <col min="6" max="6" width="6.140625" style="24" customWidth="1"/>
    <col min="7" max="7" width="48.57421875" style="34" customWidth="1"/>
    <col min="8" max="8" width="7.140625" style="3" customWidth="1"/>
    <col min="9" max="9" width="6.8515625" style="3" customWidth="1"/>
    <col min="10" max="10" width="7.00390625" style="3" customWidth="1"/>
    <col min="11" max="16384" width="9.140625" style="1" customWidth="1"/>
  </cols>
  <sheetData>
    <row r="1" spans="1:10" ht="21.75" customHeight="1">
      <c r="A1" s="161" t="s">
        <v>246</v>
      </c>
      <c r="B1" s="161"/>
      <c r="C1" s="161"/>
      <c r="D1" s="161"/>
      <c r="E1" s="161"/>
      <c r="F1" s="161"/>
      <c r="G1" s="161"/>
      <c r="H1" s="161"/>
      <c r="I1" s="161"/>
      <c r="J1" s="161"/>
    </row>
    <row r="2" spans="1:10" ht="19.5" customHeight="1">
      <c r="A2" s="159" t="s">
        <v>197</v>
      </c>
      <c r="B2" s="159"/>
      <c r="C2" s="159"/>
      <c r="D2" s="159"/>
      <c r="E2" s="159"/>
      <c r="F2" s="159"/>
      <c r="G2" s="159"/>
      <c r="H2" s="159"/>
      <c r="I2" s="159"/>
      <c r="J2" s="159"/>
    </row>
    <row r="3" spans="1:10" s="2" customFormat="1" ht="42.75">
      <c r="A3" s="41" t="s">
        <v>190</v>
      </c>
      <c r="B3" s="26" t="s">
        <v>106</v>
      </c>
      <c r="C3" s="61" t="s">
        <v>107</v>
      </c>
      <c r="D3" s="4" t="s">
        <v>108</v>
      </c>
      <c r="E3" s="4" t="s">
        <v>109</v>
      </c>
      <c r="F3" s="4" t="s">
        <v>110</v>
      </c>
      <c r="G3" s="12" t="s">
        <v>105</v>
      </c>
      <c r="H3" s="25" t="s">
        <v>187</v>
      </c>
      <c r="I3" s="17" t="s">
        <v>189</v>
      </c>
      <c r="J3" s="16" t="s">
        <v>188</v>
      </c>
    </row>
    <row r="4" spans="1:10" s="2" customFormat="1" ht="15.75">
      <c r="A4" s="97"/>
      <c r="B4" s="98"/>
      <c r="C4" s="99"/>
      <c r="D4" s="100"/>
      <c r="E4" s="100"/>
      <c r="F4" s="100"/>
      <c r="G4" s="101" t="s">
        <v>255</v>
      </c>
      <c r="H4" s="113">
        <f>+H5+H38+H121</f>
        <v>5550</v>
      </c>
      <c r="I4" s="113">
        <f>+I5+I38+I121</f>
        <v>3330</v>
      </c>
      <c r="J4" s="113">
        <f>+J5+J38+J121</f>
        <v>2775</v>
      </c>
    </row>
    <row r="5" spans="1:10" s="141" customFormat="1" ht="15.75">
      <c r="A5" s="135"/>
      <c r="B5" s="136"/>
      <c r="C5" s="137"/>
      <c r="D5" s="138"/>
      <c r="E5" s="138"/>
      <c r="F5" s="138"/>
      <c r="G5" s="139" t="s">
        <v>254</v>
      </c>
      <c r="H5" s="140">
        <f>+H6+H10+H32+H34</f>
        <v>1300</v>
      </c>
      <c r="I5" s="140">
        <f>+I6+I10+I32+I34</f>
        <v>780</v>
      </c>
      <c r="J5" s="140">
        <f>+J6+J10+J32+J34</f>
        <v>650</v>
      </c>
    </row>
    <row r="6" spans="1:10" s="122" customFormat="1" ht="15">
      <c r="A6" s="142"/>
      <c r="B6" s="143" t="s">
        <v>117</v>
      </c>
      <c r="C6" s="144"/>
      <c r="D6" s="145"/>
      <c r="E6" s="145"/>
      <c r="F6" s="145"/>
      <c r="G6" s="146" t="s">
        <v>65</v>
      </c>
      <c r="H6" s="132">
        <f>SUM(H7:H9)</f>
        <v>150</v>
      </c>
      <c r="I6" s="133">
        <f>SUM(I7:I9)</f>
        <v>90</v>
      </c>
      <c r="J6" s="134">
        <f>SUM(J7:J9)</f>
        <v>75</v>
      </c>
    </row>
    <row r="7" spans="1:10" ht="19.5" customHeight="1">
      <c r="A7" s="44">
        <v>1</v>
      </c>
      <c r="B7" s="45"/>
      <c r="C7" s="63" t="s">
        <v>128</v>
      </c>
      <c r="D7" s="19"/>
      <c r="E7" s="19"/>
      <c r="F7" s="19"/>
      <c r="G7" s="28" t="s">
        <v>66</v>
      </c>
      <c r="H7" s="5">
        <v>50</v>
      </c>
      <c r="I7" s="6">
        <v>30</v>
      </c>
      <c r="J7" s="96">
        <v>25</v>
      </c>
    </row>
    <row r="8" spans="1:10" ht="19.5" customHeight="1">
      <c r="A8" s="44">
        <v>2</v>
      </c>
      <c r="B8" s="45"/>
      <c r="C8" s="63" t="s">
        <v>75</v>
      </c>
      <c r="D8" s="19"/>
      <c r="E8" s="19"/>
      <c r="F8" s="19"/>
      <c r="G8" s="28" t="s">
        <v>62</v>
      </c>
      <c r="H8" s="5">
        <v>50</v>
      </c>
      <c r="I8" s="6">
        <v>30</v>
      </c>
      <c r="J8" s="96">
        <v>25</v>
      </c>
    </row>
    <row r="9" spans="1:10" ht="19.5" customHeight="1">
      <c r="A9" s="44">
        <v>3</v>
      </c>
      <c r="B9" s="45"/>
      <c r="C9" s="63" t="s">
        <v>199</v>
      </c>
      <c r="D9" s="19"/>
      <c r="E9" s="19"/>
      <c r="F9" s="19"/>
      <c r="G9" s="28" t="s">
        <v>200</v>
      </c>
      <c r="H9" s="5">
        <v>50</v>
      </c>
      <c r="I9" s="6">
        <v>30</v>
      </c>
      <c r="J9" s="96">
        <v>25</v>
      </c>
    </row>
    <row r="10" spans="1:10" s="122" customFormat="1" ht="16.5" customHeight="1">
      <c r="A10" s="117"/>
      <c r="B10" s="118" t="s">
        <v>63</v>
      </c>
      <c r="C10" s="119"/>
      <c r="D10" s="120"/>
      <c r="E10" s="120"/>
      <c r="F10" s="120"/>
      <c r="G10" s="121" t="s">
        <v>70</v>
      </c>
      <c r="H10" s="132">
        <f>SUM(H11:H31)</f>
        <v>1050</v>
      </c>
      <c r="I10" s="133">
        <f>SUM(I11:I31)</f>
        <v>630</v>
      </c>
      <c r="J10" s="134">
        <f>SUM(J11:J31)</f>
        <v>525</v>
      </c>
    </row>
    <row r="11" spans="1:10" ht="18" customHeight="1">
      <c r="A11" s="44">
        <v>4</v>
      </c>
      <c r="B11" s="45"/>
      <c r="C11" s="63" t="s">
        <v>132</v>
      </c>
      <c r="D11" s="19"/>
      <c r="E11" s="19"/>
      <c r="F11" s="19"/>
      <c r="G11" s="28" t="s">
        <v>64</v>
      </c>
      <c r="H11" s="5">
        <v>50</v>
      </c>
      <c r="I11" s="6">
        <v>30</v>
      </c>
      <c r="J11" s="96">
        <v>25</v>
      </c>
    </row>
    <row r="12" spans="1:10" ht="18" customHeight="1">
      <c r="A12" s="44">
        <v>5</v>
      </c>
      <c r="B12" s="45"/>
      <c r="C12" s="63" t="s">
        <v>133</v>
      </c>
      <c r="D12" s="19"/>
      <c r="E12" s="19"/>
      <c r="F12" s="19"/>
      <c r="G12" s="28" t="s">
        <v>61</v>
      </c>
      <c r="H12" s="5">
        <v>50</v>
      </c>
      <c r="I12" s="6">
        <v>30</v>
      </c>
      <c r="J12" s="96">
        <v>25</v>
      </c>
    </row>
    <row r="13" spans="1:10" ht="18" customHeight="1">
      <c r="A13" s="44">
        <v>6</v>
      </c>
      <c r="B13" s="45"/>
      <c r="C13" s="63" t="s">
        <v>113</v>
      </c>
      <c r="D13" s="20"/>
      <c r="E13" s="20"/>
      <c r="F13" s="19"/>
      <c r="G13" s="28" t="s">
        <v>177</v>
      </c>
      <c r="H13" s="5">
        <v>50</v>
      </c>
      <c r="I13" s="6">
        <v>30</v>
      </c>
      <c r="J13" s="96">
        <v>25</v>
      </c>
    </row>
    <row r="14" spans="1:10" ht="18" customHeight="1">
      <c r="A14" s="44">
        <v>7</v>
      </c>
      <c r="B14" s="45"/>
      <c r="C14" s="63" t="s">
        <v>248</v>
      </c>
      <c r="D14" s="20"/>
      <c r="E14" s="20"/>
      <c r="F14" s="19"/>
      <c r="G14" s="28" t="s">
        <v>249</v>
      </c>
      <c r="H14" s="5">
        <v>50</v>
      </c>
      <c r="I14" s="6">
        <v>30</v>
      </c>
      <c r="J14" s="96">
        <v>25</v>
      </c>
    </row>
    <row r="15" spans="1:10" ht="18" customHeight="1">
      <c r="A15" s="44">
        <v>8</v>
      </c>
      <c r="B15" s="45"/>
      <c r="C15" s="63" t="s">
        <v>114</v>
      </c>
      <c r="D15" s="19"/>
      <c r="E15" s="19"/>
      <c r="F15" s="19"/>
      <c r="G15" s="28" t="s">
        <v>60</v>
      </c>
      <c r="H15" s="5">
        <v>50</v>
      </c>
      <c r="I15" s="6">
        <v>30</v>
      </c>
      <c r="J15" s="96">
        <v>25</v>
      </c>
    </row>
    <row r="16" spans="1:10" ht="18" customHeight="1">
      <c r="A16" s="44">
        <v>9</v>
      </c>
      <c r="B16" s="45"/>
      <c r="C16" s="63" t="s">
        <v>115</v>
      </c>
      <c r="D16" s="19"/>
      <c r="E16" s="19"/>
      <c r="F16" s="19"/>
      <c r="G16" s="28" t="s">
        <v>57</v>
      </c>
      <c r="H16" s="5">
        <v>50</v>
      </c>
      <c r="I16" s="6">
        <v>30</v>
      </c>
      <c r="J16" s="96">
        <v>25</v>
      </c>
    </row>
    <row r="17" spans="1:10" ht="47.25">
      <c r="A17" s="44">
        <v>10</v>
      </c>
      <c r="B17" s="45"/>
      <c r="C17" s="63" t="s">
        <v>227</v>
      </c>
      <c r="D17" s="19"/>
      <c r="E17" s="19"/>
      <c r="F17" s="19"/>
      <c r="G17" s="28" t="s">
        <v>72</v>
      </c>
      <c r="H17" s="5">
        <v>50</v>
      </c>
      <c r="I17" s="6">
        <v>30</v>
      </c>
      <c r="J17" s="96">
        <v>25</v>
      </c>
    </row>
    <row r="18" spans="1:10" ht="18.75" customHeight="1">
      <c r="A18" s="44">
        <v>11</v>
      </c>
      <c r="B18" s="45"/>
      <c r="C18" s="63" t="s">
        <v>134</v>
      </c>
      <c r="D18" s="19"/>
      <c r="E18" s="19"/>
      <c r="F18" s="19"/>
      <c r="G18" s="28" t="s">
        <v>56</v>
      </c>
      <c r="H18" s="5">
        <v>50</v>
      </c>
      <c r="I18" s="6">
        <v>30</v>
      </c>
      <c r="J18" s="96">
        <v>25</v>
      </c>
    </row>
    <row r="19" spans="1:10" ht="18.75" customHeight="1">
      <c r="A19" s="44">
        <v>12</v>
      </c>
      <c r="B19" s="45"/>
      <c r="C19" s="63" t="s">
        <v>97</v>
      </c>
      <c r="D19" s="19"/>
      <c r="E19" s="19"/>
      <c r="F19" s="19"/>
      <c r="G19" s="28" t="s">
        <v>55</v>
      </c>
      <c r="H19" s="5">
        <v>50</v>
      </c>
      <c r="I19" s="6">
        <v>30</v>
      </c>
      <c r="J19" s="96">
        <v>25</v>
      </c>
    </row>
    <row r="20" spans="1:10" ht="18.75" customHeight="1">
      <c r="A20" s="44">
        <v>13</v>
      </c>
      <c r="B20" s="45"/>
      <c r="C20" s="63" t="s">
        <v>250</v>
      </c>
      <c r="D20" s="19"/>
      <c r="E20" s="19"/>
      <c r="F20" s="19"/>
      <c r="G20" s="28" t="s">
        <v>251</v>
      </c>
      <c r="H20" s="5">
        <v>50</v>
      </c>
      <c r="I20" s="6">
        <v>30</v>
      </c>
      <c r="J20" s="96">
        <v>25</v>
      </c>
    </row>
    <row r="21" spans="1:10" ht="18.75" customHeight="1">
      <c r="A21" s="44">
        <v>14</v>
      </c>
      <c r="B21" s="45"/>
      <c r="C21" s="63" t="s">
        <v>252</v>
      </c>
      <c r="D21" s="19"/>
      <c r="E21" s="19"/>
      <c r="F21" s="19"/>
      <c r="G21" s="28" t="s">
        <v>253</v>
      </c>
      <c r="H21" s="5">
        <v>50</v>
      </c>
      <c r="I21" s="6">
        <v>30</v>
      </c>
      <c r="J21" s="96">
        <v>25</v>
      </c>
    </row>
    <row r="22" spans="1:10" ht="18.75" customHeight="1">
      <c r="A22" s="44">
        <v>15</v>
      </c>
      <c r="B22" s="45"/>
      <c r="C22" s="63" t="s">
        <v>138</v>
      </c>
      <c r="D22" s="19"/>
      <c r="E22" s="19"/>
      <c r="F22" s="19"/>
      <c r="G22" s="28" t="s">
        <v>54</v>
      </c>
      <c r="H22" s="5">
        <v>50</v>
      </c>
      <c r="I22" s="6">
        <v>30</v>
      </c>
      <c r="J22" s="96">
        <v>25</v>
      </c>
    </row>
    <row r="23" spans="1:10" ht="18.75" customHeight="1">
      <c r="A23" s="44">
        <v>16</v>
      </c>
      <c r="B23" s="45"/>
      <c r="C23" s="63" t="s">
        <v>95</v>
      </c>
      <c r="D23" s="19"/>
      <c r="E23" s="19"/>
      <c r="F23" s="19"/>
      <c r="G23" s="28" t="s">
        <v>53</v>
      </c>
      <c r="H23" s="5">
        <v>50</v>
      </c>
      <c r="I23" s="6">
        <v>30</v>
      </c>
      <c r="J23" s="96">
        <v>25</v>
      </c>
    </row>
    <row r="24" spans="1:10" ht="18.75" customHeight="1">
      <c r="A24" s="44">
        <v>17</v>
      </c>
      <c r="B24" s="45"/>
      <c r="C24" s="63" t="s">
        <v>163</v>
      </c>
      <c r="D24" s="19"/>
      <c r="E24" s="19"/>
      <c r="F24" s="19"/>
      <c r="G24" s="28" t="s">
        <v>52</v>
      </c>
      <c r="H24" s="5">
        <v>50</v>
      </c>
      <c r="I24" s="6">
        <v>30</v>
      </c>
      <c r="J24" s="96">
        <v>25</v>
      </c>
    </row>
    <row r="25" spans="1:10" ht="31.5">
      <c r="A25" s="44">
        <v>18</v>
      </c>
      <c r="B25" s="45"/>
      <c r="C25" s="63" t="s">
        <v>228</v>
      </c>
      <c r="D25" s="19"/>
      <c r="E25" s="19"/>
      <c r="F25" s="19"/>
      <c r="G25" s="28" t="s">
        <v>17</v>
      </c>
      <c r="H25" s="5">
        <v>50</v>
      </c>
      <c r="I25" s="6">
        <v>30</v>
      </c>
      <c r="J25" s="96">
        <v>25</v>
      </c>
    </row>
    <row r="26" spans="1:10" ht="18.75" customHeight="1">
      <c r="A26" s="44">
        <v>19</v>
      </c>
      <c r="B26" s="45"/>
      <c r="C26" s="63" t="s">
        <v>265</v>
      </c>
      <c r="D26" s="19"/>
      <c r="E26" s="19"/>
      <c r="F26" s="19"/>
      <c r="G26" s="28" t="s">
        <v>266</v>
      </c>
      <c r="H26" s="5">
        <v>50</v>
      </c>
      <c r="I26" s="6">
        <v>30</v>
      </c>
      <c r="J26" s="96">
        <v>25</v>
      </c>
    </row>
    <row r="27" spans="1:10" ht="18.75" customHeight="1">
      <c r="A27" s="44">
        <v>20</v>
      </c>
      <c r="B27" s="45"/>
      <c r="C27" s="63" t="s">
        <v>78</v>
      </c>
      <c r="D27" s="19"/>
      <c r="E27" s="19"/>
      <c r="F27" s="19"/>
      <c r="G27" s="28" t="s">
        <v>49</v>
      </c>
      <c r="H27" s="5">
        <v>50</v>
      </c>
      <c r="I27" s="6">
        <v>30</v>
      </c>
      <c r="J27" s="96">
        <v>25</v>
      </c>
    </row>
    <row r="28" spans="1:10" ht="18.75" customHeight="1">
      <c r="A28" s="44">
        <v>21</v>
      </c>
      <c r="B28" s="45"/>
      <c r="C28" s="63" t="s">
        <v>267</v>
      </c>
      <c r="D28" s="19"/>
      <c r="E28" s="19"/>
      <c r="F28" s="19"/>
      <c r="G28" s="28" t="s">
        <v>268</v>
      </c>
      <c r="H28" s="5">
        <v>50</v>
      </c>
      <c r="I28" s="6">
        <v>30</v>
      </c>
      <c r="J28" s="96">
        <v>25</v>
      </c>
    </row>
    <row r="29" spans="1:10" ht="18.75" customHeight="1">
      <c r="A29" s="44">
        <v>22</v>
      </c>
      <c r="B29" s="45"/>
      <c r="C29" s="63" t="s">
        <v>129</v>
      </c>
      <c r="D29" s="20"/>
      <c r="E29" s="20"/>
      <c r="F29" s="19"/>
      <c r="G29" s="28" t="s">
        <v>47</v>
      </c>
      <c r="H29" s="5">
        <v>50</v>
      </c>
      <c r="I29" s="6">
        <v>30</v>
      </c>
      <c r="J29" s="96">
        <v>25</v>
      </c>
    </row>
    <row r="30" spans="1:10" ht="18.75" customHeight="1">
      <c r="A30" s="44">
        <v>23</v>
      </c>
      <c r="B30" s="45"/>
      <c r="C30" s="63" t="s">
        <v>130</v>
      </c>
      <c r="D30" s="19"/>
      <c r="E30" s="19"/>
      <c r="F30" s="19"/>
      <c r="G30" s="28" t="s">
        <v>48</v>
      </c>
      <c r="H30" s="5">
        <v>50</v>
      </c>
      <c r="I30" s="6">
        <v>30</v>
      </c>
      <c r="J30" s="96">
        <v>25</v>
      </c>
    </row>
    <row r="31" spans="1:10" ht="21.75" customHeight="1">
      <c r="A31" s="44">
        <v>24</v>
      </c>
      <c r="B31" s="45"/>
      <c r="C31" s="63" t="s">
        <v>81</v>
      </c>
      <c r="D31" s="19"/>
      <c r="E31" s="19"/>
      <c r="F31" s="19"/>
      <c r="G31" s="28" t="s">
        <v>46</v>
      </c>
      <c r="H31" s="5">
        <v>50</v>
      </c>
      <c r="I31" s="6">
        <v>30</v>
      </c>
      <c r="J31" s="96">
        <v>25</v>
      </c>
    </row>
    <row r="32" spans="1:10" s="122" customFormat="1" ht="46.5" customHeight="1">
      <c r="A32" s="117"/>
      <c r="B32" s="118" t="s">
        <v>270</v>
      </c>
      <c r="C32" s="119"/>
      <c r="D32" s="120"/>
      <c r="E32" s="120"/>
      <c r="F32" s="120"/>
      <c r="G32" s="121" t="s">
        <v>269</v>
      </c>
      <c r="H32" s="132">
        <f>SUM(H33:H33)</f>
        <v>50</v>
      </c>
      <c r="I32" s="132">
        <f>SUM(I33:I33)</f>
        <v>30</v>
      </c>
      <c r="J32" s="116">
        <f>SUM(J33:J33)</f>
        <v>25</v>
      </c>
    </row>
    <row r="33" spans="1:10" ht="30" customHeight="1">
      <c r="A33" s="44">
        <v>25</v>
      </c>
      <c r="B33" s="45"/>
      <c r="C33" s="63" t="s">
        <v>271</v>
      </c>
      <c r="D33" s="19"/>
      <c r="E33" s="19"/>
      <c r="F33" s="19"/>
      <c r="G33" s="77" t="s">
        <v>273</v>
      </c>
      <c r="H33" s="5">
        <v>50</v>
      </c>
      <c r="I33" s="6">
        <v>30</v>
      </c>
      <c r="J33" s="112">
        <v>25</v>
      </c>
    </row>
    <row r="34" spans="1:10" s="122" customFormat="1" ht="35.25" customHeight="1">
      <c r="A34" s="117"/>
      <c r="B34" s="118" t="s">
        <v>45</v>
      </c>
      <c r="C34" s="119"/>
      <c r="D34" s="120"/>
      <c r="E34" s="120"/>
      <c r="F34" s="120"/>
      <c r="G34" s="121" t="s">
        <v>44</v>
      </c>
      <c r="H34" s="132">
        <f>SUM(H35:H35)</f>
        <v>50</v>
      </c>
      <c r="I34" s="133">
        <f>SUM(I35:I35)</f>
        <v>30</v>
      </c>
      <c r="J34" s="134">
        <f>SUM(J35:J35)</f>
        <v>25</v>
      </c>
    </row>
    <row r="35" spans="1:10" ht="21" customHeight="1">
      <c r="A35" s="44">
        <v>26</v>
      </c>
      <c r="B35" s="45"/>
      <c r="C35" s="63" t="s">
        <v>272</v>
      </c>
      <c r="D35" s="19"/>
      <c r="E35" s="19"/>
      <c r="F35" s="19"/>
      <c r="G35" s="28" t="s">
        <v>292</v>
      </c>
      <c r="H35" s="5">
        <v>50</v>
      </c>
      <c r="I35" s="6">
        <v>30</v>
      </c>
      <c r="J35" s="96">
        <v>25</v>
      </c>
    </row>
    <row r="36" spans="1:10" ht="2.25" customHeight="1">
      <c r="A36" s="47"/>
      <c r="B36" s="48"/>
      <c r="C36" s="64"/>
      <c r="D36" s="21"/>
      <c r="E36" s="21"/>
      <c r="F36" s="21"/>
      <c r="G36" s="29"/>
      <c r="H36" s="8"/>
      <c r="I36" s="36"/>
      <c r="J36" s="36"/>
    </row>
    <row r="37" spans="1:10" s="39" customFormat="1" ht="25.5" customHeight="1">
      <c r="A37" s="158" t="s">
        <v>198</v>
      </c>
      <c r="B37" s="159"/>
      <c r="C37" s="159"/>
      <c r="D37" s="159"/>
      <c r="E37" s="159"/>
      <c r="F37" s="159"/>
      <c r="G37" s="159"/>
      <c r="H37" s="159"/>
      <c r="I37" s="159"/>
      <c r="J37" s="160"/>
    </row>
    <row r="38" spans="1:10" ht="51" customHeight="1">
      <c r="A38" s="50"/>
      <c r="B38" s="51"/>
      <c r="C38" s="66"/>
      <c r="D38" s="22"/>
      <c r="E38" s="22"/>
      <c r="F38" s="22"/>
      <c r="G38" s="129" t="s">
        <v>256</v>
      </c>
      <c r="H38" s="114">
        <f>H39+H88+H96+H98+H100+H102+H106+H108+H110+H114</f>
        <v>3350</v>
      </c>
      <c r="I38" s="114">
        <f>I39+I88+I96+I98+I100+I102+I106+I108+I110+I114</f>
        <v>2010</v>
      </c>
      <c r="J38" s="114">
        <f>J39+J88+J96+J98+J100+J102+J106+J108+J110+J114</f>
        <v>1675</v>
      </c>
    </row>
    <row r="39" spans="1:10" s="122" customFormat="1" ht="39.75" customHeight="1">
      <c r="A39" s="125"/>
      <c r="B39" s="126" t="s">
        <v>73</v>
      </c>
      <c r="C39" s="127"/>
      <c r="D39" s="128"/>
      <c r="E39" s="128"/>
      <c r="F39" s="128"/>
      <c r="G39" s="129" t="s">
        <v>173</v>
      </c>
      <c r="H39" s="130">
        <f>SUM(H40:H87)</f>
        <v>2350</v>
      </c>
      <c r="I39" s="130">
        <f>SUM(I40:I87)</f>
        <v>1410</v>
      </c>
      <c r="J39" s="131">
        <f>SUM(J40:J87)</f>
        <v>1175</v>
      </c>
    </row>
    <row r="40" spans="1:10" ht="15.75">
      <c r="A40" s="44">
        <v>1</v>
      </c>
      <c r="B40" s="42"/>
      <c r="C40" s="62" t="s">
        <v>201</v>
      </c>
      <c r="D40" s="18"/>
      <c r="E40" s="18"/>
      <c r="F40" s="23" t="s">
        <v>28</v>
      </c>
      <c r="G40" s="30" t="s">
        <v>155</v>
      </c>
      <c r="H40" s="5">
        <v>50</v>
      </c>
      <c r="I40" s="6">
        <v>30</v>
      </c>
      <c r="J40" s="6">
        <v>25</v>
      </c>
    </row>
    <row r="41" spans="1:10" ht="18.75" customHeight="1">
      <c r="A41" s="44">
        <v>2</v>
      </c>
      <c r="B41" s="45"/>
      <c r="C41" s="63"/>
      <c r="D41" s="19"/>
      <c r="E41" s="20" t="s">
        <v>68</v>
      </c>
      <c r="F41" s="19" t="s">
        <v>229</v>
      </c>
      <c r="G41" s="28" t="s">
        <v>156</v>
      </c>
      <c r="H41" s="5">
        <v>50</v>
      </c>
      <c r="I41" s="6">
        <v>30</v>
      </c>
      <c r="J41" s="7">
        <v>25</v>
      </c>
    </row>
    <row r="42" spans="1:10" ht="19.5" customHeight="1">
      <c r="A42" s="44">
        <v>3</v>
      </c>
      <c r="B42" s="45"/>
      <c r="C42" s="63"/>
      <c r="D42" s="20" t="s">
        <v>69</v>
      </c>
      <c r="E42" s="19" t="s">
        <v>230</v>
      </c>
      <c r="F42" s="19" t="s">
        <v>231</v>
      </c>
      <c r="G42" s="28" t="s">
        <v>167</v>
      </c>
      <c r="H42" s="5">
        <v>50</v>
      </c>
      <c r="I42" s="6">
        <v>30</v>
      </c>
      <c r="J42" s="7">
        <v>25</v>
      </c>
    </row>
    <row r="43" spans="1:10" ht="31.5">
      <c r="A43" s="52">
        <v>4</v>
      </c>
      <c r="B43" s="45"/>
      <c r="C43" s="63"/>
      <c r="D43" s="19"/>
      <c r="E43" s="20"/>
      <c r="F43" s="19" t="s">
        <v>157</v>
      </c>
      <c r="G43" s="28" t="s">
        <v>168</v>
      </c>
      <c r="H43" s="5">
        <v>50</v>
      </c>
      <c r="I43" s="6">
        <v>30</v>
      </c>
      <c r="J43" s="7">
        <v>25</v>
      </c>
    </row>
    <row r="44" spans="1:10" ht="31.5">
      <c r="A44" s="44">
        <v>5</v>
      </c>
      <c r="B44" s="45"/>
      <c r="C44" s="63"/>
      <c r="D44" s="19"/>
      <c r="E44" s="20"/>
      <c r="F44" s="19" t="s">
        <v>158</v>
      </c>
      <c r="G44" s="28" t="s">
        <v>58</v>
      </c>
      <c r="H44" s="5">
        <v>50</v>
      </c>
      <c r="I44" s="6">
        <v>30</v>
      </c>
      <c r="J44" s="7">
        <v>25</v>
      </c>
    </row>
    <row r="45" spans="1:10" ht="19.5" customHeight="1">
      <c r="A45" s="44">
        <v>6</v>
      </c>
      <c r="B45" s="45"/>
      <c r="C45" s="63"/>
      <c r="D45" s="19"/>
      <c r="E45" s="19"/>
      <c r="F45" s="20" t="s">
        <v>34</v>
      </c>
      <c r="G45" s="28" t="s">
        <v>40</v>
      </c>
      <c r="H45" s="5">
        <v>50</v>
      </c>
      <c r="I45" s="6">
        <v>30</v>
      </c>
      <c r="J45" s="7">
        <v>25</v>
      </c>
    </row>
    <row r="46" spans="1:10" ht="16.5" customHeight="1">
      <c r="A46" s="44">
        <v>7</v>
      </c>
      <c r="B46" s="46"/>
      <c r="C46" s="63"/>
      <c r="D46" s="19"/>
      <c r="E46" s="19"/>
      <c r="F46" s="20" t="s">
        <v>35</v>
      </c>
      <c r="G46" s="28" t="s">
        <v>41</v>
      </c>
      <c r="H46" s="7">
        <v>50</v>
      </c>
      <c r="I46" s="102">
        <v>30</v>
      </c>
      <c r="J46" s="103">
        <v>25</v>
      </c>
    </row>
    <row r="47" spans="1:10" ht="19.5" customHeight="1">
      <c r="A47" s="52">
        <v>8</v>
      </c>
      <c r="B47" s="42"/>
      <c r="C47" s="62"/>
      <c r="D47" s="18"/>
      <c r="E47" s="23" t="s">
        <v>36</v>
      </c>
      <c r="F47" s="18" t="s">
        <v>232</v>
      </c>
      <c r="G47" s="30" t="s">
        <v>87</v>
      </c>
      <c r="H47" s="5">
        <v>50</v>
      </c>
      <c r="I47" s="7">
        <v>30</v>
      </c>
      <c r="J47" s="7">
        <v>25</v>
      </c>
    </row>
    <row r="48" spans="1:10" ht="31.5" customHeight="1">
      <c r="A48" s="44">
        <v>9</v>
      </c>
      <c r="B48" s="45"/>
      <c r="C48" s="63"/>
      <c r="D48" s="19"/>
      <c r="E48" s="19"/>
      <c r="F48" s="20" t="s">
        <v>37</v>
      </c>
      <c r="G48" s="28" t="s">
        <v>86</v>
      </c>
      <c r="H48" s="91">
        <v>50</v>
      </c>
      <c r="I48" s="7">
        <v>30</v>
      </c>
      <c r="J48" s="7">
        <v>25</v>
      </c>
    </row>
    <row r="49" spans="1:10" ht="31.5">
      <c r="A49" s="44">
        <v>10</v>
      </c>
      <c r="B49" s="45"/>
      <c r="C49" s="63"/>
      <c r="D49" s="19"/>
      <c r="E49" s="19"/>
      <c r="F49" s="20" t="s">
        <v>38</v>
      </c>
      <c r="G49" s="28" t="s">
        <v>42</v>
      </c>
      <c r="H49" s="91">
        <v>50</v>
      </c>
      <c r="I49" s="7">
        <v>30</v>
      </c>
      <c r="J49" s="7">
        <v>25</v>
      </c>
    </row>
    <row r="50" spans="1:10" ht="31.5">
      <c r="A50" s="44"/>
      <c r="B50" s="45"/>
      <c r="C50" s="63" t="s">
        <v>202</v>
      </c>
      <c r="D50" s="19"/>
      <c r="E50" s="19" t="s">
        <v>233</v>
      </c>
      <c r="F50" s="19"/>
      <c r="G50" s="28" t="s">
        <v>203</v>
      </c>
      <c r="H50" s="91"/>
      <c r="I50" s="7"/>
      <c r="J50" s="7"/>
    </row>
    <row r="51" spans="1:10" ht="15.75">
      <c r="A51" s="44">
        <v>11</v>
      </c>
      <c r="B51" s="45"/>
      <c r="C51" s="63"/>
      <c r="D51" s="19"/>
      <c r="E51" s="19"/>
      <c r="F51" s="19" t="s">
        <v>234</v>
      </c>
      <c r="G51" s="28" t="s">
        <v>204</v>
      </c>
      <c r="H51" s="91">
        <v>50</v>
      </c>
      <c r="I51" s="7">
        <v>30</v>
      </c>
      <c r="J51" s="7">
        <v>25</v>
      </c>
    </row>
    <row r="52" spans="1:10" ht="15.75">
      <c r="A52" s="44">
        <v>12</v>
      </c>
      <c r="B52" s="45"/>
      <c r="C52" s="63"/>
      <c r="D52" s="19"/>
      <c r="E52" s="19"/>
      <c r="F52" s="19" t="s">
        <v>235</v>
      </c>
      <c r="G52" s="28" t="s">
        <v>205</v>
      </c>
      <c r="H52" s="91">
        <v>50</v>
      </c>
      <c r="I52" s="7">
        <v>30</v>
      </c>
      <c r="J52" s="7">
        <v>25</v>
      </c>
    </row>
    <row r="53" spans="1:10" ht="15.75">
      <c r="A53" s="44">
        <v>13</v>
      </c>
      <c r="B53" s="45"/>
      <c r="C53" s="63"/>
      <c r="D53" s="19"/>
      <c r="E53" s="19"/>
      <c r="F53" s="19" t="s">
        <v>236</v>
      </c>
      <c r="G53" s="28" t="s">
        <v>206</v>
      </c>
      <c r="H53" s="91">
        <v>50</v>
      </c>
      <c r="I53" s="7">
        <v>30</v>
      </c>
      <c r="J53" s="7">
        <v>25</v>
      </c>
    </row>
    <row r="54" spans="1:10" ht="15.75">
      <c r="A54" s="44">
        <v>14</v>
      </c>
      <c r="B54" s="45"/>
      <c r="C54" s="63"/>
      <c r="D54" s="19"/>
      <c r="E54" s="19" t="s">
        <v>161</v>
      </c>
      <c r="F54" s="19" t="s">
        <v>162</v>
      </c>
      <c r="G54" s="28" t="s">
        <v>43</v>
      </c>
      <c r="H54" s="91">
        <v>50</v>
      </c>
      <c r="I54" s="7">
        <v>30</v>
      </c>
      <c r="J54" s="7">
        <v>25</v>
      </c>
    </row>
    <row r="55" spans="1:10" ht="15.75">
      <c r="A55" s="44">
        <v>15</v>
      </c>
      <c r="B55" s="45"/>
      <c r="C55" s="63"/>
      <c r="D55" s="19"/>
      <c r="E55" s="19" t="s">
        <v>112</v>
      </c>
      <c r="F55" s="19" t="s">
        <v>193</v>
      </c>
      <c r="G55" s="28" t="s">
        <v>194</v>
      </c>
      <c r="H55" s="91">
        <v>50</v>
      </c>
      <c r="I55" s="7">
        <v>30</v>
      </c>
      <c r="J55" s="7">
        <v>25</v>
      </c>
    </row>
    <row r="56" spans="1:10" ht="15.75">
      <c r="A56" s="44">
        <v>16</v>
      </c>
      <c r="B56" s="45"/>
      <c r="C56" s="63"/>
      <c r="D56" s="19"/>
      <c r="E56" s="19"/>
      <c r="F56" s="19" t="s">
        <v>207</v>
      </c>
      <c r="G56" s="28" t="s">
        <v>209</v>
      </c>
      <c r="H56" s="91">
        <v>50</v>
      </c>
      <c r="I56" s="7">
        <v>30</v>
      </c>
      <c r="J56" s="7">
        <v>25</v>
      </c>
    </row>
    <row r="57" spans="1:10" ht="15.75">
      <c r="A57" s="44">
        <v>17</v>
      </c>
      <c r="B57" s="45"/>
      <c r="C57" s="63"/>
      <c r="D57" s="19"/>
      <c r="E57" s="19"/>
      <c r="F57" s="19" t="s">
        <v>208</v>
      </c>
      <c r="G57" s="28" t="s">
        <v>210</v>
      </c>
      <c r="H57" s="91">
        <v>50</v>
      </c>
      <c r="I57" s="7">
        <v>30</v>
      </c>
      <c r="J57" s="7">
        <v>25</v>
      </c>
    </row>
    <row r="58" spans="1:10" ht="47.25">
      <c r="A58" s="44">
        <v>18</v>
      </c>
      <c r="B58" s="45"/>
      <c r="C58" s="63"/>
      <c r="D58" s="19"/>
      <c r="E58" s="19" t="s">
        <v>123</v>
      </c>
      <c r="F58" s="19" t="s">
        <v>82</v>
      </c>
      <c r="G58" s="31" t="s">
        <v>174</v>
      </c>
      <c r="H58" s="91">
        <v>50</v>
      </c>
      <c r="I58" s="7">
        <v>30</v>
      </c>
      <c r="J58" s="7">
        <v>25</v>
      </c>
    </row>
    <row r="59" spans="1:10" ht="15.75">
      <c r="A59" s="44">
        <v>19</v>
      </c>
      <c r="B59" s="45"/>
      <c r="C59" s="63"/>
      <c r="D59" s="19"/>
      <c r="E59" s="19" t="s">
        <v>122</v>
      </c>
      <c r="F59" s="19" t="s">
        <v>83</v>
      </c>
      <c r="G59" s="31" t="s">
        <v>26</v>
      </c>
      <c r="H59" s="91">
        <v>50</v>
      </c>
      <c r="I59" s="7">
        <v>30</v>
      </c>
      <c r="J59" s="7">
        <v>25</v>
      </c>
    </row>
    <row r="60" spans="1:10" ht="31.5">
      <c r="A60" s="44">
        <v>20</v>
      </c>
      <c r="B60" s="45"/>
      <c r="C60" s="63"/>
      <c r="D60" s="19"/>
      <c r="E60" s="19" t="s">
        <v>126</v>
      </c>
      <c r="F60" s="19" t="s">
        <v>195</v>
      </c>
      <c r="G60" s="31" t="s">
        <v>196</v>
      </c>
      <c r="H60" s="91">
        <v>50</v>
      </c>
      <c r="I60" s="7">
        <v>30</v>
      </c>
      <c r="J60" s="7">
        <v>25</v>
      </c>
    </row>
    <row r="61" spans="1:10" ht="15.75">
      <c r="A61" s="44">
        <v>21</v>
      </c>
      <c r="B61" s="45"/>
      <c r="C61" s="63"/>
      <c r="D61" s="19"/>
      <c r="E61" s="19"/>
      <c r="F61" s="19" t="s">
        <v>215</v>
      </c>
      <c r="G61" s="31" t="s">
        <v>217</v>
      </c>
      <c r="H61" s="91">
        <v>50</v>
      </c>
      <c r="I61" s="7">
        <v>30</v>
      </c>
      <c r="J61" s="7">
        <v>25</v>
      </c>
    </row>
    <row r="62" spans="1:10" ht="47.25">
      <c r="A62" s="44">
        <v>22</v>
      </c>
      <c r="B62" s="45"/>
      <c r="C62" s="63"/>
      <c r="D62" s="19"/>
      <c r="E62" s="19"/>
      <c r="F62" s="19" t="s">
        <v>216</v>
      </c>
      <c r="G62" s="31" t="s">
        <v>218</v>
      </c>
      <c r="H62" s="91">
        <v>50</v>
      </c>
      <c r="I62" s="7">
        <v>30</v>
      </c>
      <c r="J62" s="7">
        <v>25</v>
      </c>
    </row>
    <row r="63" spans="1:10" ht="15.75">
      <c r="A63" s="44">
        <v>23</v>
      </c>
      <c r="B63" s="45"/>
      <c r="C63" s="63"/>
      <c r="D63" s="19"/>
      <c r="E63" s="19" t="s">
        <v>125</v>
      </c>
      <c r="F63" s="19" t="s">
        <v>84</v>
      </c>
      <c r="G63" s="31" t="s">
        <v>23</v>
      </c>
      <c r="H63" s="91">
        <v>50</v>
      </c>
      <c r="I63" s="7">
        <v>30</v>
      </c>
      <c r="J63" s="7">
        <v>25</v>
      </c>
    </row>
    <row r="64" spans="1:10" ht="31.5">
      <c r="A64" s="44">
        <v>24</v>
      </c>
      <c r="B64" s="45"/>
      <c r="C64" s="63"/>
      <c r="D64" s="19"/>
      <c r="E64" s="19" t="s">
        <v>88</v>
      </c>
      <c r="F64" s="19" t="s">
        <v>89</v>
      </c>
      <c r="G64" s="31" t="s">
        <v>24</v>
      </c>
      <c r="H64" s="91">
        <v>50</v>
      </c>
      <c r="I64" s="7">
        <v>30</v>
      </c>
      <c r="J64" s="7">
        <v>25</v>
      </c>
    </row>
    <row r="65" spans="1:10" ht="31.5">
      <c r="A65" s="44">
        <v>25</v>
      </c>
      <c r="B65" s="45"/>
      <c r="C65" s="63"/>
      <c r="D65" s="19" t="s">
        <v>90</v>
      </c>
      <c r="E65" s="19" t="s">
        <v>91</v>
      </c>
      <c r="F65" s="19" t="s">
        <v>92</v>
      </c>
      <c r="G65" s="31" t="s">
        <v>25</v>
      </c>
      <c r="H65" s="91">
        <v>50</v>
      </c>
      <c r="I65" s="7">
        <v>30</v>
      </c>
      <c r="J65" s="7">
        <v>25</v>
      </c>
    </row>
    <row r="66" spans="1:10" ht="31.5">
      <c r="A66" s="44">
        <v>26</v>
      </c>
      <c r="B66" s="45"/>
      <c r="C66" s="63"/>
      <c r="D66" s="19" t="s">
        <v>211</v>
      </c>
      <c r="E66" s="19"/>
      <c r="F66" s="19" t="s">
        <v>212</v>
      </c>
      <c r="G66" s="31" t="s">
        <v>213</v>
      </c>
      <c r="H66" s="91">
        <v>50</v>
      </c>
      <c r="I66" s="7">
        <v>30</v>
      </c>
      <c r="J66" s="7">
        <v>25</v>
      </c>
    </row>
    <row r="67" spans="1:10" ht="31.5">
      <c r="A67" s="44">
        <v>27</v>
      </c>
      <c r="B67" s="45"/>
      <c r="C67" s="63"/>
      <c r="D67" s="19"/>
      <c r="E67" s="19"/>
      <c r="F67" s="19" t="s">
        <v>247</v>
      </c>
      <c r="G67" s="31" t="s">
        <v>214</v>
      </c>
      <c r="H67" s="91">
        <v>50</v>
      </c>
      <c r="I67" s="7">
        <v>30</v>
      </c>
      <c r="J67" s="7">
        <v>25</v>
      </c>
    </row>
    <row r="68" spans="1:10" ht="37.5" customHeight="1">
      <c r="A68" s="44">
        <v>28</v>
      </c>
      <c r="B68" s="45"/>
      <c r="C68" s="63"/>
      <c r="D68" s="19"/>
      <c r="E68" s="19" t="s">
        <v>121</v>
      </c>
      <c r="F68" s="19"/>
      <c r="G68" s="31" t="s">
        <v>18</v>
      </c>
      <c r="H68" s="91">
        <v>50</v>
      </c>
      <c r="I68" s="7">
        <v>30</v>
      </c>
      <c r="J68" s="7">
        <v>25</v>
      </c>
    </row>
    <row r="69" spans="1:10" ht="36.75" customHeight="1">
      <c r="A69" s="44">
        <v>29</v>
      </c>
      <c r="B69" s="45"/>
      <c r="C69" s="63"/>
      <c r="D69" s="19"/>
      <c r="E69" s="19" t="s">
        <v>120</v>
      </c>
      <c r="F69" s="19"/>
      <c r="G69" s="31" t="s">
        <v>27</v>
      </c>
      <c r="H69" s="91">
        <v>50</v>
      </c>
      <c r="I69" s="7">
        <v>30</v>
      </c>
      <c r="J69" s="7">
        <v>25</v>
      </c>
    </row>
    <row r="70" spans="1:10" ht="36.75" customHeight="1">
      <c r="A70" s="44">
        <v>30</v>
      </c>
      <c r="B70" s="45"/>
      <c r="C70" s="63"/>
      <c r="D70" s="19"/>
      <c r="E70" s="19" t="s">
        <v>119</v>
      </c>
      <c r="F70" s="19" t="s">
        <v>93</v>
      </c>
      <c r="G70" s="31" t="s">
        <v>22</v>
      </c>
      <c r="H70" s="91">
        <v>50</v>
      </c>
      <c r="I70" s="7">
        <v>30</v>
      </c>
      <c r="J70" s="7">
        <v>25</v>
      </c>
    </row>
    <row r="71" spans="1:10" ht="63">
      <c r="A71" s="44">
        <v>31</v>
      </c>
      <c r="B71" s="45"/>
      <c r="C71" s="63"/>
      <c r="D71" s="19"/>
      <c r="E71" s="19" t="s">
        <v>118</v>
      </c>
      <c r="F71" s="19"/>
      <c r="G71" s="31" t="s">
        <v>16</v>
      </c>
      <c r="H71" s="91">
        <v>50</v>
      </c>
      <c r="I71" s="7">
        <v>30</v>
      </c>
      <c r="J71" s="7">
        <v>25</v>
      </c>
    </row>
    <row r="72" spans="1:10" ht="24.75" customHeight="1">
      <c r="A72" s="44">
        <v>32</v>
      </c>
      <c r="B72" s="45"/>
      <c r="C72" s="63"/>
      <c r="D72" s="19"/>
      <c r="E72" s="19"/>
      <c r="F72" s="19" t="s">
        <v>149</v>
      </c>
      <c r="G72" s="31" t="s">
        <v>20</v>
      </c>
      <c r="H72" s="91">
        <v>50</v>
      </c>
      <c r="I72" s="7">
        <v>30</v>
      </c>
      <c r="J72" s="7">
        <v>25</v>
      </c>
    </row>
    <row r="73" spans="1:10" ht="15.75">
      <c r="A73" s="44">
        <v>33</v>
      </c>
      <c r="B73" s="46"/>
      <c r="C73" s="63"/>
      <c r="D73" s="19"/>
      <c r="E73" s="19"/>
      <c r="F73" s="19" t="s">
        <v>148</v>
      </c>
      <c r="G73" s="31" t="s">
        <v>21</v>
      </c>
      <c r="H73" s="91">
        <v>50</v>
      </c>
      <c r="I73" s="7">
        <v>30</v>
      </c>
      <c r="J73" s="7">
        <v>25</v>
      </c>
    </row>
    <row r="74" spans="1:10" ht="31.5">
      <c r="A74" s="52">
        <v>34</v>
      </c>
      <c r="B74" s="42"/>
      <c r="C74" s="62"/>
      <c r="D74" s="18"/>
      <c r="E74" s="18"/>
      <c r="F74" s="18" t="s">
        <v>147</v>
      </c>
      <c r="G74" s="106" t="s">
        <v>13</v>
      </c>
      <c r="H74" s="5">
        <v>50</v>
      </c>
      <c r="I74" s="6">
        <v>30</v>
      </c>
      <c r="J74" s="6">
        <v>25</v>
      </c>
    </row>
    <row r="75" spans="1:10" ht="31.5">
      <c r="A75" s="44">
        <v>35</v>
      </c>
      <c r="B75" s="45"/>
      <c r="C75" s="63"/>
      <c r="D75" s="19"/>
      <c r="E75" s="19"/>
      <c r="F75" s="19" t="s">
        <v>146</v>
      </c>
      <c r="G75" s="31" t="s">
        <v>14</v>
      </c>
      <c r="H75" s="91">
        <v>50</v>
      </c>
      <c r="I75" s="7">
        <v>30</v>
      </c>
      <c r="J75" s="7">
        <v>25</v>
      </c>
    </row>
    <row r="76" spans="1:10" ht="31.5">
      <c r="A76" s="44">
        <v>36</v>
      </c>
      <c r="B76" s="45"/>
      <c r="C76" s="63"/>
      <c r="D76" s="19"/>
      <c r="E76" s="19"/>
      <c r="F76" s="19" t="s">
        <v>145</v>
      </c>
      <c r="G76" s="31" t="s">
        <v>15</v>
      </c>
      <c r="H76" s="91">
        <v>50</v>
      </c>
      <c r="I76" s="7">
        <v>30</v>
      </c>
      <c r="J76" s="7">
        <v>25</v>
      </c>
    </row>
    <row r="77" spans="1:10" ht="31.5">
      <c r="A77" s="44">
        <v>37</v>
      </c>
      <c r="B77" s="45"/>
      <c r="C77" s="63"/>
      <c r="D77" s="19"/>
      <c r="E77" s="19"/>
      <c r="F77" s="19" t="s">
        <v>102</v>
      </c>
      <c r="G77" s="31" t="s">
        <v>10</v>
      </c>
      <c r="H77" s="91">
        <v>50</v>
      </c>
      <c r="I77" s="7">
        <v>30</v>
      </c>
      <c r="J77" s="7">
        <v>25</v>
      </c>
    </row>
    <row r="78" spans="1:10" ht="30" customHeight="1">
      <c r="A78" s="44">
        <v>38</v>
      </c>
      <c r="B78" s="45"/>
      <c r="C78" s="63"/>
      <c r="D78" s="19"/>
      <c r="E78" s="19"/>
      <c r="F78" s="19" t="s">
        <v>103</v>
      </c>
      <c r="G78" s="31" t="s">
        <v>11</v>
      </c>
      <c r="H78" s="91">
        <v>50</v>
      </c>
      <c r="I78" s="7">
        <v>30</v>
      </c>
      <c r="J78" s="7">
        <v>25</v>
      </c>
    </row>
    <row r="79" spans="1:10" ht="31.5">
      <c r="A79" s="44">
        <v>39</v>
      </c>
      <c r="B79" s="45"/>
      <c r="C79" s="63"/>
      <c r="D79" s="19"/>
      <c r="E79" s="19"/>
      <c r="F79" s="19" t="s">
        <v>139</v>
      </c>
      <c r="G79" s="31" t="s">
        <v>12</v>
      </c>
      <c r="H79" s="91">
        <v>50</v>
      </c>
      <c r="I79" s="7">
        <v>30</v>
      </c>
      <c r="J79" s="7">
        <v>25</v>
      </c>
    </row>
    <row r="80" spans="1:10" ht="31.5">
      <c r="A80" s="44">
        <v>40</v>
      </c>
      <c r="B80" s="45"/>
      <c r="C80" s="63"/>
      <c r="D80" s="19"/>
      <c r="E80" s="19"/>
      <c r="F80" s="19" t="s">
        <v>140</v>
      </c>
      <c r="G80" s="31" t="s">
        <v>5</v>
      </c>
      <c r="H80" s="91">
        <v>50</v>
      </c>
      <c r="I80" s="7">
        <v>30</v>
      </c>
      <c r="J80" s="7">
        <v>25</v>
      </c>
    </row>
    <row r="81" spans="1:10" ht="31.5">
      <c r="A81" s="44">
        <v>41</v>
      </c>
      <c r="B81" s="45"/>
      <c r="C81" s="63"/>
      <c r="D81" s="19"/>
      <c r="E81" s="19"/>
      <c r="F81" s="19" t="s">
        <v>141</v>
      </c>
      <c r="G81" s="31" t="s">
        <v>6</v>
      </c>
      <c r="H81" s="91">
        <v>50</v>
      </c>
      <c r="I81" s="7">
        <v>30</v>
      </c>
      <c r="J81" s="7">
        <v>25</v>
      </c>
    </row>
    <row r="82" spans="1:10" ht="36.75" customHeight="1">
      <c r="A82" s="44">
        <v>42</v>
      </c>
      <c r="B82" s="45"/>
      <c r="C82" s="63"/>
      <c r="D82" s="19"/>
      <c r="E82" s="19"/>
      <c r="F82" s="19" t="s">
        <v>142</v>
      </c>
      <c r="G82" s="31" t="s">
        <v>7</v>
      </c>
      <c r="H82" s="91">
        <v>50</v>
      </c>
      <c r="I82" s="7">
        <v>30</v>
      </c>
      <c r="J82" s="7">
        <v>25</v>
      </c>
    </row>
    <row r="83" spans="1:10" ht="38.25" customHeight="1">
      <c r="A83" s="44">
        <v>43</v>
      </c>
      <c r="B83" s="45"/>
      <c r="C83" s="63"/>
      <c r="D83" s="19"/>
      <c r="E83" s="19"/>
      <c r="F83" s="19" t="s">
        <v>143</v>
      </c>
      <c r="G83" s="31" t="s">
        <v>8</v>
      </c>
      <c r="H83" s="91">
        <v>50</v>
      </c>
      <c r="I83" s="7">
        <v>30</v>
      </c>
      <c r="J83" s="7">
        <v>25</v>
      </c>
    </row>
    <row r="84" spans="1:10" ht="31.5">
      <c r="A84" s="44">
        <v>44</v>
      </c>
      <c r="B84" s="45"/>
      <c r="C84" s="63"/>
      <c r="D84" s="19"/>
      <c r="E84" s="19"/>
      <c r="F84" s="19" t="s">
        <v>144</v>
      </c>
      <c r="G84" s="31" t="s">
        <v>9</v>
      </c>
      <c r="H84" s="91">
        <v>50</v>
      </c>
      <c r="I84" s="7">
        <v>30</v>
      </c>
      <c r="J84" s="7">
        <v>25</v>
      </c>
    </row>
    <row r="85" spans="1:10" ht="36" customHeight="1">
      <c r="A85" s="44">
        <v>45</v>
      </c>
      <c r="B85" s="45"/>
      <c r="C85" s="63"/>
      <c r="D85" s="19"/>
      <c r="E85" s="19" t="s">
        <v>74</v>
      </c>
      <c r="F85" s="19"/>
      <c r="G85" s="31" t="s">
        <v>175</v>
      </c>
      <c r="H85" s="91">
        <v>50</v>
      </c>
      <c r="I85" s="7">
        <v>30</v>
      </c>
      <c r="J85" s="7">
        <v>25</v>
      </c>
    </row>
    <row r="86" spans="1:10" ht="35.25" customHeight="1">
      <c r="A86" s="44">
        <v>46</v>
      </c>
      <c r="B86" s="45"/>
      <c r="C86" s="63"/>
      <c r="D86" s="19"/>
      <c r="E86" s="19" t="s">
        <v>104</v>
      </c>
      <c r="F86" s="19"/>
      <c r="G86" s="31" t="s">
        <v>3</v>
      </c>
      <c r="H86" s="91">
        <v>50</v>
      </c>
      <c r="I86" s="7">
        <v>30</v>
      </c>
      <c r="J86" s="7">
        <v>25</v>
      </c>
    </row>
    <row r="87" spans="1:10" ht="36.75" customHeight="1">
      <c r="A87" s="44">
        <v>47</v>
      </c>
      <c r="B87" s="45"/>
      <c r="C87" s="63"/>
      <c r="D87" s="19"/>
      <c r="E87" s="19" t="s">
        <v>116</v>
      </c>
      <c r="F87" s="19"/>
      <c r="G87" s="31" t="s">
        <v>4</v>
      </c>
      <c r="H87" s="91">
        <v>50</v>
      </c>
      <c r="I87" s="7">
        <v>30</v>
      </c>
      <c r="J87" s="7">
        <v>25</v>
      </c>
    </row>
    <row r="88" spans="1:10" s="122" customFormat="1" ht="15.75" customHeight="1">
      <c r="A88" s="117"/>
      <c r="B88" s="124" t="s">
        <v>99</v>
      </c>
      <c r="C88" s="123"/>
      <c r="D88" s="120"/>
      <c r="E88" s="120"/>
      <c r="F88" s="120"/>
      <c r="G88" s="121" t="s">
        <v>297</v>
      </c>
      <c r="H88" s="115">
        <f>SUM(H90:H95)</f>
        <v>300</v>
      </c>
      <c r="I88" s="115">
        <f>SUM(I90:I95)</f>
        <v>180</v>
      </c>
      <c r="J88" s="115">
        <f>SUM(J90:J95)</f>
        <v>150</v>
      </c>
    </row>
    <row r="89" spans="1:10" ht="15.75">
      <c r="A89" s="44"/>
      <c r="B89" s="46"/>
      <c r="C89" s="67" t="s">
        <v>298</v>
      </c>
      <c r="D89" s="19" t="s">
        <v>299</v>
      </c>
      <c r="E89" s="19" t="s">
        <v>300</v>
      </c>
      <c r="F89" s="19"/>
      <c r="G89" s="28" t="s">
        <v>301</v>
      </c>
      <c r="H89" s="91"/>
      <c r="I89" s="7"/>
      <c r="J89" s="7"/>
    </row>
    <row r="90" spans="1:10" ht="39.75" customHeight="1">
      <c r="A90" s="44">
        <v>48</v>
      </c>
      <c r="B90" s="46"/>
      <c r="C90" s="67"/>
      <c r="D90" s="19"/>
      <c r="E90" s="19"/>
      <c r="F90" s="19" t="s">
        <v>302</v>
      </c>
      <c r="G90" s="28" t="s">
        <v>303</v>
      </c>
      <c r="H90" s="91">
        <v>50</v>
      </c>
      <c r="I90" s="7">
        <v>30</v>
      </c>
      <c r="J90" s="7">
        <v>25</v>
      </c>
    </row>
    <row r="91" spans="1:10" ht="22.5" customHeight="1">
      <c r="A91" s="44">
        <v>49</v>
      </c>
      <c r="B91" s="46"/>
      <c r="C91" s="67"/>
      <c r="D91" s="19" t="s">
        <v>304</v>
      </c>
      <c r="E91" s="19" t="s">
        <v>305</v>
      </c>
      <c r="F91" s="19"/>
      <c r="G91" s="28" t="s">
        <v>306</v>
      </c>
      <c r="H91" s="91">
        <v>50</v>
      </c>
      <c r="I91" s="7">
        <v>30</v>
      </c>
      <c r="J91" s="7">
        <v>25</v>
      </c>
    </row>
    <row r="92" spans="1:10" ht="18.75" customHeight="1">
      <c r="A92" s="44">
        <v>50</v>
      </c>
      <c r="B92" s="46"/>
      <c r="C92" s="68"/>
      <c r="D92" s="104"/>
      <c r="E92" s="104"/>
      <c r="F92" s="104" t="s">
        <v>237</v>
      </c>
      <c r="G92" s="105" t="s">
        <v>238</v>
      </c>
      <c r="H92" s="91">
        <v>50</v>
      </c>
      <c r="I92" s="7">
        <v>30</v>
      </c>
      <c r="J92" s="7">
        <v>25</v>
      </c>
    </row>
    <row r="93" spans="1:10" ht="23.25" customHeight="1">
      <c r="A93" s="44">
        <v>51</v>
      </c>
      <c r="B93" s="46"/>
      <c r="C93" s="67"/>
      <c r="D93" s="19"/>
      <c r="E93" s="20" t="s">
        <v>180</v>
      </c>
      <c r="F93" s="20" t="s">
        <v>181</v>
      </c>
      <c r="G93" s="28" t="s">
        <v>182</v>
      </c>
      <c r="H93" s="91">
        <v>50</v>
      </c>
      <c r="I93" s="7">
        <v>30</v>
      </c>
      <c r="J93" s="7">
        <v>25</v>
      </c>
    </row>
    <row r="94" spans="1:10" ht="23.25" customHeight="1">
      <c r="A94" s="44">
        <v>52</v>
      </c>
      <c r="B94" s="46"/>
      <c r="C94" s="67"/>
      <c r="D94" s="19"/>
      <c r="E94" s="19" t="s">
        <v>179</v>
      </c>
      <c r="F94" s="19" t="s">
        <v>183</v>
      </c>
      <c r="G94" s="28" t="s">
        <v>184</v>
      </c>
      <c r="H94" s="91">
        <v>50</v>
      </c>
      <c r="I94" s="7">
        <v>30</v>
      </c>
      <c r="J94" s="7">
        <v>25</v>
      </c>
    </row>
    <row r="95" spans="1:10" ht="23.25" customHeight="1">
      <c r="A95" s="44">
        <v>53</v>
      </c>
      <c r="B95" s="46"/>
      <c r="C95" s="67"/>
      <c r="D95" s="19"/>
      <c r="E95" s="19" t="s">
        <v>179</v>
      </c>
      <c r="F95" s="19" t="s">
        <v>185</v>
      </c>
      <c r="G95" s="28" t="s">
        <v>186</v>
      </c>
      <c r="H95" s="91">
        <v>50</v>
      </c>
      <c r="I95" s="7">
        <v>30</v>
      </c>
      <c r="J95" s="7">
        <v>25</v>
      </c>
    </row>
    <row r="96" spans="1:10" s="122" customFormat="1" ht="19.5" customHeight="1">
      <c r="A96" s="117"/>
      <c r="B96" s="118" t="s">
        <v>308</v>
      </c>
      <c r="C96" s="123"/>
      <c r="D96" s="120"/>
      <c r="E96" s="120"/>
      <c r="F96" s="120"/>
      <c r="G96" s="121" t="s">
        <v>307</v>
      </c>
      <c r="H96" s="115">
        <v>50</v>
      </c>
      <c r="I96" s="116">
        <v>30</v>
      </c>
      <c r="J96" s="116">
        <v>25</v>
      </c>
    </row>
    <row r="97" spans="1:10" ht="24" customHeight="1">
      <c r="A97" s="44">
        <v>54</v>
      </c>
      <c r="B97" s="45"/>
      <c r="C97" s="63" t="s">
        <v>258</v>
      </c>
      <c r="D97" s="19"/>
      <c r="E97" s="19"/>
      <c r="F97" s="19" t="s">
        <v>159</v>
      </c>
      <c r="G97" s="28" t="s">
        <v>67</v>
      </c>
      <c r="H97" s="91">
        <v>50</v>
      </c>
      <c r="I97" s="7">
        <v>30</v>
      </c>
      <c r="J97" s="7">
        <v>25</v>
      </c>
    </row>
    <row r="98" spans="1:10" s="122" customFormat="1" ht="18" customHeight="1">
      <c r="A98" s="117"/>
      <c r="B98" s="118" t="s">
        <v>310</v>
      </c>
      <c r="C98" s="119"/>
      <c r="D98" s="120"/>
      <c r="E98" s="120"/>
      <c r="F98" s="120"/>
      <c r="G98" s="121" t="s">
        <v>309</v>
      </c>
      <c r="H98" s="115">
        <v>50</v>
      </c>
      <c r="I98" s="115">
        <v>30</v>
      </c>
      <c r="J98" s="116">
        <v>25</v>
      </c>
    </row>
    <row r="99" spans="1:10" ht="21.75" customHeight="1">
      <c r="A99" s="44">
        <v>55</v>
      </c>
      <c r="B99" s="45"/>
      <c r="C99" s="63" t="s">
        <v>257</v>
      </c>
      <c r="D99" s="19"/>
      <c r="E99" s="19"/>
      <c r="F99" s="19" t="s">
        <v>259</v>
      </c>
      <c r="G99" s="28" t="s">
        <v>260</v>
      </c>
      <c r="H99" s="91">
        <v>50</v>
      </c>
      <c r="I99" s="91">
        <v>30</v>
      </c>
      <c r="J99" s="7">
        <v>25</v>
      </c>
    </row>
    <row r="100" spans="1:10" s="122" customFormat="1" ht="18" customHeight="1">
      <c r="A100" s="117"/>
      <c r="B100" s="118" t="s">
        <v>124</v>
      </c>
      <c r="C100" s="119"/>
      <c r="D100" s="120"/>
      <c r="E100" s="120"/>
      <c r="F100" s="120"/>
      <c r="G100" s="121" t="s">
        <v>176</v>
      </c>
      <c r="H100" s="115">
        <f>+H101</f>
        <v>50</v>
      </c>
      <c r="I100" s="115">
        <f>+I101</f>
        <v>30</v>
      </c>
      <c r="J100" s="116">
        <f>+J101</f>
        <v>25</v>
      </c>
    </row>
    <row r="101" spans="1:10" ht="21.75" customHeight="1">
      <c r="A101" s="44">
        <v>56</v>
      </c>
      <c r="B101" s="45"/>
      <c r="C101" s="63" t="s">
        <v>76</v>
      </c>
      <c r="D101" s="19"/>
      <c r="E101" s="19"/>
      <c r="F101" s="19"/>
      <c r="G101" s="28" t="s">
        <v>172</v>
      </c>
      <c r="H101" s="91">
        <v>50</v>
      </c>
      <c r="I101" s="7">
        <v>30</v>
      </c>
      <c r="J101" s="7">
        <v>25</v>
      </c>
    </row>
    <row r="102" spans="1:10" s="122" customFormat="1" ht="28.5" customHeight="1">
      <c r="A102" s="117"/>
      <c r="B102" s="118" t="s">
        <v>77</v>
      </c>
      <c r="C102" s="119"/>
      <c r="D102" s="120"/>
      <c r="E102" s="120"/>
      <c r="F102" s="120"/>
      <c r="G102" s="121" t="s">
        <v>160</v>
      </c>
      <c r="H102" s="115">
        <f>SUM(H103:H105)</f>
        <v>150</v>
      </c>
      <c r="I102" s="115">
        <f>SUM(I103:I105)</f>
        <v>90</v>
      </c>
      <c r="J102" s="116">
        <f>SUM(J103:J105)</f>
        <v>75</v>
      </c>
    </row>
    <row r="103" spans="1:10" ht="50.25" customHeight="1">
      <c r="A103" s="44">
        <v>57</v>
      </c>
      <c r="B103" s="46"/>
      <c r="C103" s="63" t="s">
        <v>225</v>
      </c>
      <c r="D103" s="19"/>
      <c r="E103" s="19"/>
      <c r="F103" s="110"/>
      <c r="G103" s="28" t="s">
        <v>226</v>
      </c>
      <c r="H103" s="7">
        <v>50</v>
      </c>
      <c r="I103" s="7">
        <v>30</v>
      </c>
      <c r="J103" s="103">
        <v>25</v>
      </c>
    </row>
    <row r="104" spans="1:10" ht="22.5" customHeight="1">
      <c r="A104" s="52">
        <v>58</v>
      </c>
      <c r="B104" s="42"/>
      <c r="C104" s="62" t="s">
        <v>79</v>
      </c>
      <c r="D104" s="18"/>
      <c r="E104" s="18"/>
      <c r="F104" s="19"/>
      <c r="G104" s="30" t="s">
        <v>85</v>
      </c>
      <c r="H104" s="5">
        <v>50</v>
      </c>
      <c r="I104" s="6">
        <v>30</v>
      </c>
      <c r="J104" s="7">
        <v>25</v>
      </c>
    </row>
    <row r="105" spans="1:10" ht="47.25" customHeight="1">
      <c r="A105" s="44">
        <v>59</v>
      </c>
      <c r="B105" s="45"/>
      <c r="C105" s="63" t="s">
        <v>98</v>
      </c>
      <c r="D105" s="19"/>
      <c r="E105" s="19"/>
      <c r="F105" s="19"/>
      <c r="G105" s="28" t="s">
        <v>171</v>
      </c>
      <c r="H105" s="91">
        <v>50</v>
      </c>
      <c r="I105" s="7">
        <v>30</v>
      </c>
      <c r="J105" s="7">
        <v>25</v>
      </c>
    </row>
    <row r="106" spans="1:10" s="122" customFormat="1" ht="18" customHeight="1">
      <c r="A106" s="117"/>
      <c r="B106" s="118" t="s">
        <v>96</v>
      </c>
      <c r="C106" s="119"/>
      <c r="D106" s="120"/>
      <c r="E106" s="120"/>
      <c r="F106" s="120"/>
      <c r="G106" s="121" t="s">
        <v>169</v>
      </c>
      <c r="H106" s="115">
        <f>+H107:H107</f>
        <v>50</v>
      </c>
      <c r="I106" s="115">
        <f>+I107:I107</f>
        <v>30</v>
      </c>
      <c r="J106" s="116">
        <f>+J107:J107</f>
        <v>25</v>
      </c>
    </row>
    <row r="107" spans="1:10" ht="18" customHeight="1">
      <c r="A107" s="44">
        <v>60</v>
      </c>
      <c r="B107" s="45"/>
      <c r="C107" s="63" t="s">
        <v>111</v>
      </c>
      <c r="D107" s="19"/>
      <c r="E107" s="19"/>
      <c r="F107" s="19"/>
      <c r="G107" s="77" t="s">
        <v>170</v>
      </c>
      <c r="H107" s="91">
        <v>50</v>
      </c>
      <c r="I107" s="7">
        <v>30</v>
      </c>
      <c r="J107" s="7">
        <v>25</v>
      </c>
    </row>
    <row r="108" spans="1:10" s="122" customFormat="1" ht="18" customHeight="1">
      <c r="A108" s="117"/>
      <c r="B108" s="118" t="s">
        <v>154</v>
      </c>
      <c r="C108" s="119"/>
      <c r="D108" s="120"/>
      <c r="E108" s="120"/>
      <c r="F108" s="120"/>
      <c r="G108" s="121" t="s">
        <v>166</v>
      </c>
      <c r="H108" s="115">
        <f>+H109</f>
        <v>50</v>
      </c>
      <c r="I108" s="115">
        <f>+I109</f>
        <v>30</v>
      </c>
      <c r="J108" s="116">
        <f>+J109</f>
        <v>25</v>
      </c>
    </row>
    <row r="109" spans="1:10" ht="18" customHeight="1">
      <c r="A109" s="44">
        <v>61</v>
      </c>
      <c r="B109" s="45"/>
      <c r="C109" s="63" t="s">
        <v>152</v>
      </c>
      <c r="D109" s="19"/>
      <c r="E109" s="19"/>
      <c r="F109" s="19"/>
      <c r="G109" s="28" t="s">
        <v>164</v>
      </c>
      <c r="H109" s="91">
        <v>50</v>
      </c>
      <c r="I109" s="7">
        <v>30</v>
      </c>
      <c r="J109" s="7">
        <v>25</v>
      </c>
    </row>
    <row r="110" spans="1:10" s="122" customFormat="1" ht="18" customHeight="1">
      <c r="A110" s="117"/>
      <c r="B110" s="118" t="s">
        <v>151</v>
      </c>
      <c r="C110" s="119"/>
      <c r="D110" s="120"/>
      <c r="E110" s="120"/>
      <c r="F110" s="120"/>
      <c r="G110" s="121" t="s">
        <v>59</v>
      </c>
      <c r="H110" s="115">
        <f>SUM(H111:H113)</f>
        <v>150</v>
      </c>
      <c r="I110" s="115">
        <f>SUM(I111:I113)</f>
        <v>90</v>
      </c>
      <c r="J110" s="116">
        <f>SUM(J111:J113)</f>
        <v>75</v>
      </c>
    </row>
    <row r="111" spans="1:10" ht="18.75" customHeight="1">
      <c r="A111" s="44">
        <v>62</v>
      </c>
      <c r="B111" s="45"/>
      <c r="C111" s="63" t="s">
        <v>127</v>
      </c>
      <c r="D111" s="19" t="s">
        <v>135</v>
      </c>
      <c r="E111" s="19" t="s">
        <v>136</v>
      </c>
      <c r="F111" s="19" t="s">
        <v>137</v>
      </c>
      <c r="G111" s="28" t="s">
        <v>50</v>
      </c>
      <c r="H111" s="91">
        <v>50</v>
      </c>
      <c r="I111" s="7">
        <v>30</v>
      </c>
      <c r="J111" s="7">
        <v>25</v>
      </c>
    </row>
    <row r="112" spans="1:10" ht="18.75" customHeight="1">
      <c r="A112" s="44">
        <v>63</v>
      </c>
      <c r="B112" s="45"/>
      <c r="C112" s="63" t="s">
        <v>131</v>
      </c>
      <c r="D112" s="76"/>
      <c r="E112" s="76"/>
      <c r="F112" s="19"/>
      <c r="G112" s="28" t="s">
        <v>51</v>
      </c>
      <c r="H112" s="91">
        <v>50</v>
      </c>
      <c r="I112" s="7">
        <v>30</v>
      </c>
      <c r="J112" s="7">
        <v>25</v>
      </c>
    </row>
    <row r="113" spans="1:10" ht="18.75" customHeight="1">
      <c r="A113" s="44">
        <v>64</v>
      </c>
      <c r="B113" s="45"/>
      <c r="C113" s="63" t="s">
        <v>101</v>
      </c>
      <c r="D113" s="19"/>
      <c r="E113" s="19"/>
      <c r="F113" s="19"/>
      <c r="G113" s="28" t="s">
        <v>165</v>
      </c>
      <c r="H113" s="91">
        <v>50</v>
      </c>
      <c r="I113" s="7">
        <v>30</v>
      </c>
      <c r="J113" s="7">
        <v>25</v>
      </c>
    </row>
    <row r="114" spans="1:10" s="38" customFormat="1" ht="18.75" customHeight="1">
      <c r="A114" s="53"/>
      <c r="B114" s="54" t="s">
        <v>223</v>
      </c>
      <c r="C114" s="69"/>
      <c r="D114" s="37"/>
      <c r="E114" s="37"/>
      <c r="F114" s="37"/>
      <c r="G114" s="78" t="s">
        <v>224</v>
      </c>
      <c r="H114" s="93">
        <f>SUM(H115:H118)</f>
        <v>150</v>
      </c>
      <c r="I114" s="93">
        <f>SUM(I115:I118)</f>
        <v>90</v>
      </c>
      <c r="J114" s="35">
        <f>SUM(J115:J118)</f>
        <v>75</v>
      </c>
    </row>
    <row r="115" spans="1:10" ht="18.75" customHeight="1">
      <c r="A115" s="44"/>
      <c r="B115" s="45"/>
      <c r="C115" s="63" t="s">
        <v>80</v>
      </c>
      <c r="D115" s="19"/>
      <c r="E115" s="19"/>
      <c r="F115" s="19"/>
      <c r="G115" s="28" t="s">
        <v>71</v>
      </c>
      <c r="H115" s="91"/>
      <c r="I115" s="7"/>
      <c r="J115" s="7"/>
    </row>
    <row r="116" spans="1:10" ht="18.75" customHeight="1">
      <c r="A116" s="107">
        <v>65</v>
      </c>
      <c r="B116" s="108"/>
      <c r="C116" s="109"/>
      <c r="D116" s="110" t="s">
        <v>261</v>
      </c>
      <c r="E116" s="110"/>
      <c r="F116" s="110"/>
      <c r="G116" s="28" t="s">
        <v>263</v>
      </c>
      <c r="H116" s="111">
        <v>50</v>
      </c>
      <c r="I116" s="103">
        <v>30</v>
      </c>
      <c r="J116" s="103">
        <v>25</v>
      </c>
    </row>
    <row r="117" spans="1:10" ht="18.75" customHeight="1">
      <c r="A117" s="107">
        <v>66</v>
      </c>
      <c r="B117" s="108"/>
      <c r="C117" s="109"/>
      <c r="D117" s="110" t="s">
        <v>262</v>
      </c>
      <c r="E117" s="110"/>
      <c r="F117" s="110"/>
      <c r="G117" s="28" t="s">
        <v>264</v>
      </c>
      <c r="H117" s="111">
        <v>50</v>
      </c>
      <c r="I117" s="103">
        <v>30</v>
      </c>
      <c r="J117" s="103">
        <v>25</v>
      </c>
    </row>
    <row r="118" spans="1:10" ht="18.75" customHeight="1">
      <c r="A118" s="85">
        <v>67</v>
      </c>
      <c r="B118" s="86"/>
      <c r="C118" s="87" t="s">
        <v>150</v>
      </c>
      <c r="D118" s="88"/>
      <c r="E118" s="88"/>
      <c r="F118" s="88"/>
      <c r="G118" s="89" t="s">
        <v>153</v>
      </c>
      <c r="H118" s="92">
        <v>50</v>
      </c>
      <c r="I118" s="90">
        <v>30</v>
      </c>
      <c r="J118" s="90">
        <v>25</v>
      </c>
    </row>
    <row r="119" spans="1:10" ht="7.5" customHeight="1">
      <c r="A119" s="94"/>
      <c r="B119" s="80"/>
      <c r="C119" s="81"/>
      <c r="D119" s="82"/>
      <c r="E119" s="82"/>
      <c r="F119" s="82"/>
      <c r="G119" s="83"/>
      <c r="H119" s="84"/>
      <c r="I119" s="84"/>
      <c r="J119" s="95"/>
    </row>
    <row r="120" spans="1:10" ht="28.5" customHeight="1">
      <c r="A120" s="162" t="s">
        <v>311</v>
      </c>
      <c r="B120" s="163"/>
      <c r="C120" s="163"/>
      <c r="D120" s="163"/>
      <c r="E120" s="163"/>
      <c r="F120" s="163"/>
      <c r="G120" s="163"/>
      <c r="H120" s="163"/>
      <c r="I120" s="163"/>
      <c r="J120" s="164"/>
    </row>
    <row r="121" spans="1:10" ht="24.75" customHeight="1">
      <c r="A121" s="50"/>
      <c r="B121" s="147" t="s">
        <v>100</v>
      </c>
      <c r="C121" s="70"/>
      <c r="D121" s="22"/>
      <c r="E121" s="22"/>
      <c r="F121" s="22"/>
      <c r="G121" s="79" t="s">
        <v>239</v>
      </c>
      <c r="H121" s="114">
        <f>SUM(H123:H140)</f>
        <v>900</v>
      </c>
      <c r="I121" s="114">
        <f>SUM(I123:I140)</f>
        <v>540</v>
      </c>
      <c r="J121" s="148">
        <f>SUM(J123:J140)</f>
        <v>450</v>
      </c>
    </row>
    <row r="122" spans="1:10" ht="16.5" customHeight="1">
      <c r="A122" s="52"/>
      <c r="B122" s="43"/>
      <c r="C122" s="71" t="s">
        <v>240</v>
      </c>
      <c r="D122" s="18" t="s">
        <v>241</v>
      </c>
      <c r="E122" s="18" t="s">
        <v>242</v>
      </c>
      <c r="F122" s="18"/>
      <c r="G122" s="27"/>
      <c r="H122" s="5"/>
      <c r="I122" s="5"/>
      <c r="J122" s="6"/>
    </row>
    <row r="123" spans="1:10" ht="25.5" customHeight="1">
      <c r="A123" s="44">
        <v>1</v>
      </c>
      <c r="B123" s="46"/>
      <c r="C123" s="67"/>
      <c r="D123" s="19"/>
      <c r="E123" s="19"/>
      <c r="F123" s="20" t="s">
        <v>29</v>
      </c>
      <c r="G123" s="28" t="s">
        <v>39</v>
      </c>
      <c r="H123" s="5">
        <v>50</v>
      </c>
      <c r="I123" s="6">
        <v>30</v>
      </c>
      <c r="J123" s="7">
        <v>25</v>
      </c>
    </row>
    <row r="124" spans="1:10" ht="36" customHeight="1">
      <c r="A124" s="44">
        <v>2</v>
      </c>
      <c r="B124" s="46"/>
      <c r="C124" s="67"/>
      <c r="D124" s="19"/>
      <c r="E124" s="19"/>
      <c r="F124" s="20" t="s">
        <v>30</v>
      </c>
      <c r="G124" s="28" t="s">
        <v>1</v>
      </c>
      <c r="H124" s="5">
        <v>50</v>
      </c>
      <c r="I124" s="6">
        <v>30</v>
      </c>
      <c r="J124" s="7">
        <v>25</v>
      </c>
    </row>
    <row r="125" spans="1:10" ht="22.5" customHeight="1">
      <c r="A125" s="44">
        <v>3</v>
      </c>
      <c r="B125" s="46"/>
      <c r="C125" s="67"/>
      <c r="D125" s="19"/>
      <c r="E125" s="19"/>
      <c r="F125" s="20" t="s">
        <v>31</v>
      </c>
      <c r="G125" s="28" t="s">
        <v>0</v>
      </c>
      <c r="H125" s="5">
        <v>50</v>
      </c>
      <c r="I125" s="6">
        <v>30</v>
      </c>
      <c r="J125" s="7">
        <v>25</v>
      </c>
    </row>
    <row r="126" spans="1:10" s="157" customFormat="1" ht="36.75" customHeight="1">
      <c r="A126" s="149">
        <v>4</v>
      </c>
      <c r="B126" s="150"/>
      <c r="C126" s="151"/>
      <c r="D126" s="152"/>
      <c r="E126" s="152"/>
      <c r="F126" s="152" t="s">
        <v>274</v>
      </c>
      <c r="G126" s="153" t="s">
        <v>275</v>
      </c>
      <c r="H126" s="5">
        <v>50</v>
      </c>
      <c r="I126" s="6">
        <v>30</v>
      </c>
      <c r="J126" s="7">
        <v>25</v>
      </c>
    </row>
    <row r="127" spans="1:10" s="157" customFormat="1" ht="24" customHeight="1">
      <c r="A127" s="149">
        <v>5</v>
      </c>
      <c r="B127" s="150"/>
      <c r="C127" s="151"/>
      <c r="D127" s="152"/>
      <c r="E127" s="152"/>
      <c r="F127" s="152" t="s">
        <v>293</v>
      </c>
      <c r="G127" s="28" t="s">
        <v>291</v>
      </c>
      <c r="H127" s="5">
        <v>50</v>
      </c>
      <c r="I127" s="6">
        <v>30</v>
      </c>
      <c r="J127" s="7">
        <v>25</v>
      </c>
    </row>
    <row r="128" spans="1:10" ht="36.75" customHeight="1">
      <c r="A128" s="44">
        <v>6</v>
      </c>
      <c r="B128" s="46"/>
      <c r="C128" s="67"/>
      <c r="D128" s="19"/>
      <c r="E128" s="20"/>
      <c r="F128" s="20" t="s">
        <v>191</v>
      </c>
      <c r="G128" s="28" t="s">
        <v>192</v>
      </c>
      <c r="H128" s="5">
        <v>50</v>
      </c>
      <c r="I128" s="6">
        <v>30</v>
      </c>
      <c r="J128" s="7">
        <v>25</v>
      </c>
    </row>
    <row r="129" spans="1:10" ht="24" customHeight="1">
      <c r="A129" s="44">
        <v>7</v>
      </c>
      <c r="B129" s="46"/>
      <c r="C129" s="67"/>
      <c r="D129" s="19"/>
      <c r="E129" s="19"/>
      <c r="F129" s="20" t="s">
        <v>32</v>
      </c>
      <c r="G129" s="28" t="s">
        <v>2</v>
      </c>
      <c r="H129" s="5">
        <v>50</v>
      </c>
      <c r="I129" s="6">
        <v>30</v>
      </c>
      <c r="J129" s="7">
        <v>25</v>
      </c>
    </row>
    <row r="130" spans="1:10" ht="24" customHeight="1">
      <c r="A130" s="44">
        <v>8</v>
      </c>
      <c r="B130" s="46"/>
      <c r="C130" s="67"/>
      <c r="D130" s="19"/>
      <c r="E130" s="19"/>
      <c r="F130" s="20" t="s">
        <v>33</v>
      </c>
      <c r="G130" s="28" t="s">
        <v>178</v>
      </c>
      <c r="H130" s="5">
        <v>50</v>
      </c>
      <c r="I130" s="6">
        <v>30</v>
      </c>
      <c r="J130" s="7">
        <v>25</v>
      </c>
    </row>
    <row r="131" spans="1:10" ht="24" customHeight="1">
      <c r="A131" s="44">
        <v>9</v>
      </c>
      <c r="B131" s="46"/>
      <c r="C131" s="67"/>
      <c r="D131" s="19"/>
      <c r="E131" s="19"/>
      <c r="F131" s="19" t="s">
        <v>219</v>
      </c>
      <c r="G131" s="28" t="s">
        <v>220</v>
      </c>
      <c r="H131" s="5">
        <v>50</v>
      </c>
      <c r="I131" s="6">
        <v>30</v>
      </c>
      <c r="J131" s="7">
        <v>25</v>
      </c>
    </row>
    <row r="132" spans="1:10" ht="24" customHeight="1">
      <c r="A132" s="44">
        <v>10</v>
      </c>
      <c r="B132" s="46"/>
      <c r="C132" s="67" t="s">
        <v>243</v>
      </c>
      <c r="D132" s="19" t="s">
        <v>244</v>
      </c>
      <c r="E132" s="19" t="s">
        <v>245</v>
      </c>
      <c r="F132" s="19"/>
      <c r="G132" s="28" t="s">
        <v>294</v>
      </c>
      <c r="H132" s="5">
        <v>50</v>
      </c>
      <c r="I132" s="6">
        <v>30</v>
      </c>
      <c r="J132" s="7">
        <v>25</v>
      </c>
    </row>
    <row r="133" spans="1:10" ht="24" customHeight="1">
      <c r="A133" s="44">
        <v>11</v>
      </c>
      <c r="B133" s="46"/>
      <c r="C133" s="67"/>
      <c r="D133" s="19"/>
      <c r="E133" s="19" t="s">
        <v>295</v>
      </c>
      <c r="F133" s="19"/>
      <c r="G133" s="28" t="s">
        <v>296</v>
      </c>
      <c r="H133" s="5">
        <v>50</v>
      </c>
      <c r="I133" s="6">
        <v>30</v>
      </c>
      <c r="J133" s="7">
        <v>25</v>
      </c>
    </row>
    <row r="134" spans="1:10" s="157" customFormat="1" ht="33.75" customHeight="1">
      <c r="A134" s="149">
        <v>12</v>
      </c>
      <c r="B134" s="150"/>
      <c r="C134" s="151"/>
      <c r="D134" s="152"/>
      <c r="E134" s="152" t="s">
        <v>312</v>
      </c>
      <c r="F134" s="152" t="s">
        <v>179</v>
      </c>
      <c r="G134" s="153" t="s">
        <v>313</v>
      </c>
      <c r="H134" s="154">
        <v>50</v>
      </c>
      <c r="I134" s="155">
        <v>30</v>
      </c>
      <c r="J134" s="156">
        <v>25</v>
      </c>
    </row>
    <row r="135" spans="1:10" ht="19.5" customHeight="1">
      <c r="A135" s="44">
        <v>13</v>
      </c>
      <c r="B135" s="46"/>
      <c r="C135" s="67"/>
      <c r="D135" s="19"/>
      <c r="E135" s="19" t="s">
        <v>94</v>
      </c>
      <c r="F135" s="19"/>
      <c r="G135" s="28" t="s">
        <v>19</v>
      </c>
      <c r="H135" s="154">
        <v>50</v>
      </c>
      <c r="I135" s="155">
        <v>30</v>
      </c>
      <c r="J135" s="156">
        <v>25</v>
      </c>
    </row>
    <row r="136" spans="1:10" ht="24.75" customHeight="1">
      <c r="A136" s="44">
        <v>14</v>
      </c>
      <c r="B136" s="46"/>
      <c r="C136" s="67" t="s">
        <v>276</v>
      </c>
      <c r="D136" s="19" t="s">
        <v>277</v>
      </c>
      <c r="E136" s="19" t="s">
        <v>278</v>
      </c>
      <c r="F136" s="19" t="s">
        <v>221</v>
      </c>
      <c r="G136" s="28" t="s">
        <v>222</v>
      </c>
      <c r="H136" s="5">
        <v>50</v>
      </c>
      <c r="I136" s="6">
        <v>30</v>
      </c>
      <c r="J136" s="7">
        <v>25</v>
      </c>
    </row>
    <row r="137" spans="1:11" ht="36" customHeight="1">
      <c r="A137" s="44">
        <v>15</v>
      </c>
      <c r="B137" s="46"/>
      <c r="C137" s="67"/>
      <c r="D137" s="19" t="s">
        <v>279</v>
      </c>
      <c r="E137" s="19" t="s">
        <v>280</v>
      </c>
      <c r="F137" s="19" t="s">
        <v>281</v>
      </c>
      <c r="G137" s="28" t="s">
        <v>282</v>
      </c>
      <c r="H137" s="5">
        <v>50</v>
      </c>
      <c r="I137" s="6">
        <v>30</v>
      </c>
      <c r="J137" s="7">
        <v>25</v>
      </c>
      <c r="K137" s="157"/>
    </row>
    <row r="138" spans="1:11" ht="21.75" customHeight="1">
      <c r="A138" s="44">
        <v>16</v>
      </c>
      <c r="B138" s="46"/>
      <c r="C138" s="67"/>
      <c r="D138" s="19"/>
      <c r="E138" s="19" t="s">
        <v>283</v>
      </c>
      <c r="F138" s="19" t="s">
        <v>284</v>
      </c>
      <c r="G138" s="28" t="s">
        <v>285</v>
      </c>
      <c r="H138" s="5">
        <v>50</v>
      </c>
      <c r="I138" s="6">
        <v>30</v>
      </c>
      <c r="J138" s="7">
        <v>25</v>
      </c>
      <c r="K138" s="157"/>
    </row>
    <row r="139" spans="1:11" ht="21.75" customHeight="1">
      <c r="A139" s="44">
        <v>17</v>
      </c>
      <c r="B139" s="46"/>
      <c r="C139" s="67"/>
      <c r="D139" s="19"/>
      <c r="E139" s="19"/>
      <c r="F139" s="19" t="s">
        <v>286</v>
      </c>
      <c r="G139" s="28" t="s">
        <v>287</v>
      </c>
      <c r="H139" s="5">
        <v>50</v>
      </c>
      <c r="I139" s="6">
        <v>30</v>
      </c>
      <c r="J139" s="7">
        <v>25</v>
      </c>
      <c r="K139" s="157"/>
    </row>
    <row r="140" spans="1:11" ht="39" customHeight="1">
      <c r="A140" s="44">
        <v>18</v>
      </c>
      <c r="B140" s="46"/>
      <c r="C140" s="67"/>
      <c r="D140" s="19"/>
      <c r="E140" s="19" t="s">
        <v>288</v>
      </c>
      <c r="F140" s="19" t="s">
        <v>289</v>
      </c>
      <c r="G140" s="28" t="s">
        <v>290</v>
      </c>
      <c r="H140" s="5">
        <v>50</v>
      </c>
      <c r="I140" s="6">
        <v>30</v>
      </c>
      <c r="J140" s="7">
        <v>25</v>
      </c>
      <c r="K140" s="157"/>
    </row>
    <row r="141" spans="1:10" ht="9" customHeight="1">
      <c r="A141" s="55"/>
      <c r="B141" s="56"/>
      <c r="C141" s="72"/>
      <c r="D141" s="9"/>
      <c r="E141" s="9"/>
      <c r="F141" s="9"/>
      <c r="G141" s="13"/>
      <c r="H141" s="10"/>
      <c r="I141" s="10"/>
      <c r="J141" s="10"/>
    </row>
    <row r="142" spans="1:7" ht="6.75" customHeight="1">
      <c r="A142" s="57"/>
      <c r="B142" s="58"/>
      <c r="C142" s="73"/>
      <c r="D142" s="11"/>
      <c r="E142" s="11"/>
      <c r="F142" s="11"/>
      <c r="G142" s="14"/>
    </row>
    <row r="143" spans="1:7" ht="18" customHeight="1">
      <c r="A143" s="57"/>
      <c r="B143" s="58"/>
      <c r="C143" s="73"/>
      <c r="D143" s="11"/>
      <c r="E143" s="11"/>
      <c r="F143" s="11"/>
      <c r="G143" s="14"/>
    </row>
    <row r="144" spans="1:7" ht="18" customHeight="1">
      <c r="A144" s="57"/>
      <c r="B144" s="58"/>
      <c r="C144" s="73"/>
      <c r="D144" s="11"/>
      <c r="E144" s="11"/>
      <c r="F144" s="11"/>
      <c r="G144" s="32"/>
    </row>
    <row r="145" spans="1:7" ht="18" customHeight="1">
      <c r="A145" s="57"/>
      <c r="B145" s="58"/>
      <c r="C145" s="73"/>
      <c r="D145" s="11"/>
      <c r="E145" s="11"/>
      <c r="F145" s="11"/>
      <c r="G145" s="14"/>
    </row>
    <row r="146" spans="1:7" ht="18" customHeight="1">
      <c r="A146" s="57"/>
      <c r="B146" s="58"/>
      <c r="C146" s="73"/>
      <c r="D146" s="11"/>
      <c r="E146" s="11"/>
      <c r="F146" s="11"/>
      <c r="G146" s="14"/>
    </row>
    <row r="147" spans="1:7" ht="18" customHeight="1">
      <c r="A147" s="57"/>
      <c r="B147" s="58"/>
      <c r="C147" s="73"/>
      <c r="D147" s="11"/>
      <c r="E147" s="11"/>
      <c r="F147" s="11"/>
      <c r="G147" s="14"/>
    </row>
    <row r="148" spans="1:7" ht="33.75" customHeight="1">
      <c r="A148" s="57"/>
      <c r="B148" s="58"/>
      <c r="C148" s="73"/>
      <c r="D148" s="11"/>
      <c r="E148" s="11"/>
      <c r="F148" s="11"/>
      <c r="G148" s="14"/>
    </row>
    <row r="149" spans="1:7" ht="18" customHeight="1">
      <c r="A149" s="57"/>
      <c r="B149" s="58"/>
      <c r="C149" s="73"/>
      <c r="D149" s="11"/>
      <c r="E149" s="11"/>
      <c r="F149" s="11"/>
      <c r="G149" s="14"/>
    </row>
    <row r="150" spans="1:7" ht="18" customHeight="1">
      <c r="A150" s="57"/>
      <c r="B150" s="58"/>
      <c r="C150" s="73"/>
      <c r="D150" s="11"/>
      <c r="E150" s="11"/>
      <c r="F150" s="11"/>
      <c r="G150" s="14"/>
    </row>
    <row r="151" spans="1:7" ht="18" customHeight="1">
      <c r="A151" s="57"/>
      <c r="B151" s="58"/>
      <c r="C151" s="73"/>
      <c r="D151" s="11"/>
      <c r="E151" s="11"/>
      <c r="F151" s="11"/>
      <c r="G151" s="14"/>
    </row>
    <row r="152" spans="1:7" ht="18" customHeight="1">
      <c r="A152" s="57"/>
      <c r="B152" s="58"/>
      <c r="C152" s="73"/>
      <c r="D152" s="11"/>
      <c r="E152" s="11"/>
      <c r="F152" s="11"/>
      <c r="G152" s="14"/>
    </row>
    <row r="153" spans="1:7" ht="18" customHeight="1">
      <c r="A153" s="57"/>
      <c r="B153" s="58"/>
      <c r="C153" s="73"/>
      <c r="D153" s="11"/>
      <c r="E153" s="11"/>
      <c r="F153" s="11"/>
      <c r="G153" s="14"/>
    </row>
    <row r="154" spans="1:7" ht="18" customHeight="1">
      <c r="A154" s="57"/>
      <c r="B154" s="58"/>
      <c r="C154" s="73"/>
      <c r="D154" s="11"/>
      <c r="E154" s="11"/>
      <c r="F154" s="11"/>
      <c r="G154" s="14"/>
    </row>
    <row r="155" spans="1:7" ht="18" customHeight="1">
      <c r="A155" s="57"/>
      <c r="B155" s="58"/>
      <c r="C155" s="73"/>
      <c r="D155" s="11"/>
      <c r="E155" s="11"/>
      <c r="F155" s="11"/>
      <c r="G155" s="14"/>
    </row>
    <row r="156" spans="1:7" ht="15.75">
      <c r="A156" s="57"/>
      <c r="B156" s="58"/>
      <c r="C156" s="73"/>
      <c r="D156" s="11"/>
      <c r="E156" s="11"/>
      <c r="F156" s="11"/>
      <c r="G156" s="14"/>
    </row>
    <row r="157" spans="1:7" ht="15.75">
      <c r="A157" s="57"/>
      <c r="B157" s="58"/>
      <c r="C157" s="73"/>
      <c r="D157" s="11"/>
      <c r="E157" s="11"/>
      <c r="F157" s="11"/>
      <c r="G157" s="14"/>
    </row>
    <row r="158" spans="1:7" ht="15.75">
      <c r="A158" s="57"/>
      <c r="B158" s="58"/>
      <c r="C158" s="73"/>
      <c r="D158" s="11"/>
      <c r="E158" s="11"/>
      <c r="F158" s="11"/>
      <c r="G158" s="14"/>
    </row>
    <row r="159" spans="1:7" ht="15.75">
      <c r="A159" s="57"/>
      <c r="B159" s="58"/>
      <c r="C159" s="73"/>
      <c r="D159" s="11"/>
      <c r="E159" s="11"/>
      <c r="F159" s="11"/>
      <c r="G159" s="14"/>
    </row>
    <row r="160" spans="1:7" ht="15.75">
      <c r="A160" s="49"/>
      <c r="B160" s="40"/>
      <c r="C160" s="65"/>
      <c r="D160" s="15"/>
      <c r="E160" s="15"/>
      <c r="F160" s="15"/>
      <c r="G160" s="33"/>
    </row>
    <row r="161" spans="1:7" ht="15.75">
      <c r="A161" s="49"/>
      <c r="B161" s="40"/>
      <c r="C161" s="65"/>
      <c r="D161" s="15"/>
      <c r="E161" s="15"/>
      <c r="F161" s="15"/>
      <c r="G161" s="33"/>
    </row>
    <row r="162" spans="1:7" ht="15.75">
      <c r="A162" s="49"/>
      <c r="B162" s="40"/>
      <c r="C162" s="65"/>
      <c r="D162" s="15"/>
      <c r="E162" s="15"/>
      <c r="F162" s="15"/>
      <c r="G162" s="33"/>
    </row>
    <row r="163" spans="1:7" ht="15.75">
      <c r="A163" s="49"/>
      <c r="B163" s="40"/>
      <c r="C163" s="65"/>
      <c r="D163" s="15"/>
      <c r="E163" s="15"/>
      <c r="F163" s="15"/>
      <c r="G163" s="33"/>
    </row>
    <row r="164" spans="1:7" ht="15.75">
      <c r="A164" s="49"/>
      <c r="B164" s="40"/>
      <c r="C164" s="65"/>
      <c r="D164" s="15"/>
      <c r="E164" s="15"/>
      <c r="F164" s="15"/>
      <c r="G164" s="33"/>
    </row>
    <row r="165" spans="1:7" ht="15.75">
      <c r="A165" s="49"/>
      <c r="B165" s="40"/>
      <c r="C165" s="65"/>
      <c r="D165" s="15"/>
      <c r="E165" s="15"/>
      <c r="F165" s="15"/>
      <c r="G165" s="33"/>
    </row>
    <row r="166" spans="1:7" ht="15.75">
      <c r="A166" s="49"/>
      <c r="B166" s="40"/>
      <c r="C166" s="65"/>
      <c r="D166" s="15"/>
      <c r="E166" s="15"/>
      <c r="F166" s="15"/>
      <c r="G166" s="33"/>
    </row>
    <row r="167" spans="2:7" ht="15.75">
      <c r="B167" s="59"/>
      <c r="C167" s="74"/>
      <c r="D167" s="11"/>
      <c r="E167" s="11"/>
      <c r="F167" s="11"/>
      <c r="G167" s="14"/>
    </row>
    <row r="168" spans="2:7" ht="15.75">
      <c r="B168" s="59"/>
      <c r="C168" s="74"/>
      <c r="D168" s="11"/>
      <c r="E168" s="11"/>
      <c r="F168" s="11"/>
      <c r="G168" s="14"/>
    </row>
    <row r="169" spans="2:7" ht="15.75">
      <c r="B169" s="59"/>
      <c r="C169" s="74"/>
      <c r="D169" s="11"/>
      <c r="E169" s="11"/>
      <c r="F169" s="11"/>
      <c r="G169" s="14"/>
    </row>
    <row r="170" spans="2:7" ht="15.75">
      <c r="B170" s="59"/>
      <c r="C170" s="74"/>
      <c r="D170" s="11"/>
      <c r="E170" s="11"/>
      <c r="F170" s="11"/>
      <c r="G170" s="14"/>
    </row>
    <row r="171" spans="2:7" ht="15.75">
      <c r="B171" s="59"/>
      <c r="C171" s="74"/>
      <c r="D171" s="11"/>
      <c r="E171" s="11"/>
      <c r="F171" s="11"/>
      <c r="G171" s="14"/>
    </row>
    <row r="172" spans="2:7" ht="15.75">
      <c r="B172" s="59"/>
      <c r="C172" s="74"/>
      <c r="D172" s="11"/>
      <c r="E172" s="11"/>
      <c r="F172" s="11"/>
      <c r="G172" s="14"/>
    </row>
    <row r="173" spans="2:7" ht="15.75">
      <c r="B173" s="59"/>
      <c r="C173" s="74"/>
      <c r="D173" s="11"/>
      <c r="E173" s="11"/>
      <c r="F173" s="11"/>
      <c r="G173" s="14"/>
    </row>
    <row r="174" spans="2:7" ht="15.75">
      <c r="B174" s="59"/>
      <c r="C174" s="74"/>
      <c r="D174" s="11"/>
      <c r="E174" s="11"/>
      <c r="F174" s="11"/>
      <c r="G174" s="14"/>
    </row>
    <row r="175" spans="2:7" ht="15.75">
      <c r="B175" s="59"/>
      <c r="C175" s="74"/>
      <c r="D175" s="11"/>
      <c r="E175" s="11"/>
      <c r="F175" s="11"/>
      <c r="G175" s="14"/>
    </row>
    <row r="176" spans="2:7" ht="15.75">
      <c r="B176" s="59"/>
      <c r="C176" s="74"/>
      <c r="D176" s="11"/>
      <c r="E176" s="11"/>
      <c r="F176" s="11"/>
      <c r="G176" s="14"/>
    </row>
    <row r="177" spans="2:7" ht="15.75">
      <c r="B177" s="59"/>
      <c r="C177" s="74"/>
      <c r="D177" s="11"/>
      <c r="E177" s="11"/>
      <c r="F177" s="11"/>
      <c r="G177" s="14"/>
    </row>
    <row r="178" spans="2:7" ht="15.75">
      <c r="B178" s="59"/>
      <c r="C178" s="74"/>
      <c r="D178" s="11"/>
      <c r="E178" s="11"/>
      <c r="F178" s="11"/>
      <c r="G178" s="14"/>
    </row>
    <row r="179" spans="2:7" ht="15.75">
      <c r="B179" s="59"/>
      <c r="C179" s="74"/>
      <c r="D179" s="11"/>
      <c r="E179" s="11"/>
      <c r="F179" s="11"/>
      <c r="G179" s="14"/>
    </row>
    <row r="180" spans="2:7" ht="15.75">
      <c r="B180" s="59"/>
      <c r="C180" s="74"/>
      <c r="D180" s="11"/>
      <c r="E180" s="11"/>
      <c r="F180" s="11"/>
      <c r="G180" s="14"/>
    </row>
    <row r="181" spans="2:7" ht="15.75">
      <c r="B181" s="59"/>
      <c r="C181" s="74"/>
      <c r="D181" s="11"/>
      <c r="E181" s="11"/>
      <c r="F181" s="11"/>
      <c r="G181" s="14"/>
    </row>
    <row r="182" spans="2:7" ht="15.75">
      <c r="B182" s="59"/>
      <c r="C182" s="74"/>
      <c r="D182" s="11"/>
      <c r="E182" s="11"/>
      <c r="F182" s="11"/>
      <c r="G182" s="14"/>
    </row>
    <row r="183" spans="2:7" ht="15.75">
      <c r="B183" s="59"/>
      <c r="C183" s="74"/>
      <c r="D183" s="11"/>
      <c r="E183" s="11"/>
      <c r="F183" s="11"/>
      <c r="G183" s="14"/>
    </row>
    <row r="184" spans="2:7" ht="15.75">
      <c r="B184" s="59"/>
      <c r="C184" s="74"/>
      <c r="D184" s="11"/>
      <c r="E184" s="11"/>
      <c r="F184" s="11"/>
      <c r="G184" s="14"/>
    </row>
    <row r="185" spans="2:7" ht="15.75">
      <c r="B185" s="59"/>
      <c r="C185" s="74"/>
      <c r="D185" s="11"/>
      <c r="E185" s="11"/>
      <c r="F185" s="11"/>
      <c r="G185" s="14"/>
    </row>
    <row r="186" spans="2:7" ht="15.75">
      <c r="B186" s="59"/>
      <c r="C186" s="74"/>
      <c r="D186" s="11"/>
      <c r="E186" s="11"/>
      <c r="F186" s="11"/>
      <c r="G186" s="14"/>
    </row>
    <row r="187" spans="2:7" ht="15.75">
      <c r="B187" s="59"/>
      <c r="C187" s="74"/>
      <c r="D187" s="11"/>
      <c r="E187" s="11"/>
      <c r="F187" s="11"/>
      <c r="G187" s="14"/>
    </row>
    <row r="188" spans="2:7" ht="15.75">
      <c r="B188" s="59"/>
      <c r="C188" s="74"/>
      <c r="D188" s="11"/>
      <c r="E188" s="11"/>
      <c r="F188" s="11"/>
      <c r="G188" s="14"/>
    </row>
    <row r="189" spans="2:7" ht="15.75">
      <c r="B189" s="59"/>
      <c r="C189" s="74"/>
      <c r="D189" s="11"/>
      <c r="E189" s="11"/>
      <c r="F189" s="11"/>
      <c r="G189" s="14"/>
    </row>
    <row r="190" spans="2:7" ht="15.75">
      <c r="B190" s="59"/>
      <c r="C190" s="74"/>
      <c r="D190" s="11"/>
      <c r="E190" s="11"/>
      <c r="F190" s="11"/>
      <c r="G190" s="14"/>
    </row>
    <row r="191" spans="2:7" ht="15.75">
      <c r="B191" s="59"/>
      <c r="C191" s="74"/>
      <c r="D191" s="11"/>
      <c r="E191" s="11"/>
      <c r="F191" s="11"/>
      <c r="G191" s="14"/>
    </row>
    <row r="192" spans="2:7" ht="15.75">
      <c r="B192" s="59"/>
      <c r="C192" s="74"/>
      <c r="D192" s="11"/>
      <c r="E192" s="11"/>
      <c r="F192" s="11"/>
      <c r="G192" s="14"/>
    </row>
    <row r="193" spans="2:7" ht="15.75">
      <c r="B193" s="59"/>
      <c r="C193" s="74"/>
      <c r="D193" s="11"/>
      <c r="E193" s="11"/>
      <c r="F193" s="11"/>
      <c r="G193" s="14"/>
    </row>
    <row r="194" spans="2:7" ht="15.75">
      <c r="B194" s="59"/>
      <c r="C194" s="74"/>
      <c r="D194" s="11"/>
      <c r="E194" s="11"/>
      <c r="F194" s="11"/>
      <c r="G194" s="14"/>
    </row>
    <row r="195" spans="2:7" ht="15.75">
      <c r="B195" s="59"/>
      <c r="C195" s="74"/>
      <c r="D195" s="11"/>
      <c r="E195" s="11"/>
      <c r="F195" s="11"/>
      <c r="G195" s="14"/>
    </row>
    <row r="196" spans="2:7" ht="15.75">
      <c r="B196" s="59"/>
      <c r="C196" s="74"/>
      <c r="D196" s="11"/>
      <c r="E196" s="11"/>
      <c r="F196" s="11"/>
      <c r="G196" s="14"/>
    </row>
    <row r="197" spans="2:7" ht="15.75">
      <c r="B197" s="59"/>
      <c r="C197" s="74"/>
      <c r="D197" s="11"/>
      <c r="E197" s="11"/>
      <c r="F197" s="11"/>
      <c r="G197" s="14"/>
    </row>
    <row r="198" spans="2:7" ht="15.75">
      <c r="B198" s="59"/>
      <c r="C198" s="74"/>
      <c r="D198" s="11"/>
      <c r="E198" s="11"/>
      <c r="F198" s="11"/>
      <c r="G198" s="14"/>
    </row>
    <row r="199" spans="2:7" ht="15.75">
      <c r="B199" s="59"/>
      <c r="C199" s="74"/>
      <c r="D199" s="11"/>
      <c r="E199" s="11"/>
      <c r="F199" s="11"/>
      <c r="G199" s="14"/>
    </row>
    <row r="200" spans="2:7" ht="15.75">
      <c r="B200" s="59"/>
      <c r="C200" s="74"/>
      <c r="D200" s="11"/>
      <c r="E200" s="11"/>
      <c r="F200" s="11"/>
      <c r="G200" s="14"/>
    </row>
    <row r="201" spans="2:7" ht="15.75">
      <c r="B201" s="59"/>
      <c r="C201" s="74"/>
      <c r="D201" s="11"/>
      <c r="E201" s="11"/>
      <c r="F201" s="11"/>
      <c r="G201" s="14"/>
    </row>
    <row r="202" spans="2:7" ht="15.75">
      <c r="B202" s="59"/>
      <c r="C202" s="74"/>
      <c r="D202" s="11"/>
      <c r="E202" s="11"/>
      <c r="F202" s="11"/>
      <c r="G202" s="14"/>
    </row>
    <row r="203" spans="2:7" ht="15.75">
      <c r="B203" s="59"/>
      <c r="C203" s="74"/>
      <c r="D203" s="11"/>
      <c r="E203" s="11"/>
      <c r="F203" s="11"/>
      <c r="G203" s="14"/>
    </row>
    <row r="204" spans="2:7" ht="15.75">
      <c r="B204" s="59"/>
      <c r="C204" s="74"/>
      <c r="D204" s="11"/>
      <c r="E204" s="11"/>
      <c r="F204" s="11"/>
      <c r="G204" s="14"/>
    </row>
    <row r="205" spans="2:7" ht="15.75">
      <c r="B205" s="59"/>
      <c r="C205" s="74"/>
      <c r="D205" s="11"/>
      <c r="E205" s="11"/>
      <c r="F205" s="11"/>
      <c r="G205" s="14"/>
    </row>
    <row r="206" spans="2:7" ht="15.75">
      <c r="B206" s="59"/>
      <c r="C206" s="74"/>
      <c r="D206" s="11"/>
      <c r="E206" s="11"/>
      <c r="F206" s="11"/>
      <c r="G206" s="14"/>
    </row>
    <row r="207" spans="2:7" ht="15.75">
      <c r="B207" s="59"/>
      <c r="C207" s="74"/>
      <c r="D207" s="11"/>
      <c r="E207" s="11"/>
      <c r="F207" s="11"/>
      <c r="G207" s="14"/>
    </row>
    <row r="208" spans="2:7" ht="15.75">
      <c r="B208" s="59"/>
      <c r="C208" s="74"/>
      <c r="D208" s="11"/>
      <c r="E208" s="11"/>
      <c r="F208" s="11"/>
      <c r="G208" s="14"/>
    </row>
    <row r="209" spans="2:7" ht="15.75">
      <c r="B209" s="59"/>
      <c r="C209" s="74"/>
      <c r="D209" s="11"/>
      <c r="E209" s="11"/>
      <c r="F209" s="11"/>
      <c r="G209" s="14"/>
    </row>
    <row r="210" spans="2:7" ht="15.75">
      <c r="B210" s="59"/>
      <c r="C210" s="74"/>
      <c r="D210" s="11"/>
      <c r="E210" s="11"/>
      <c r="F210" s="11"/>
      <c r="G210" s="14"/>
    </row>
    <row r="211" spans="2:7" ht="15.75">
      <c r="B211" s="59"/>
      <c r="C211" s="74"/>
      <c r="D211" s="11"/>
      <c r="E211" s="11"/>
      <c r="F211" s="11"/>
      <c r="G211" s="14"/>
    </row>
    <row r="212" spans="2:7" ht="15.75">
      <c r="B212" s="59"/>
      <c r="C212" s="74"/>
      <c r="D212" s="11"/>
      <c r="E212" s="11"/>
      <c r="F212" s="11"/>
      <c r="G212" s="14"/>
    </row>
    <row r="213" spans="2:7" ht="15.75">
      <c r="B213" s="59"/>
      <c r="C213" s="74"/>
      <c r="D213" s="11"/>
      <c r="E213" s="11"/>
      <c r="F213" s="11"/>
      <c r="G213" s="14"/>
    </row>
    <row r="214" spans="2:7" ht="15.75">
      <c r="B214" s="59"/>
      <c r="C214" s="74"/>
      <c r="D214" s="11"/>
      <c r="E214" s="11"/>
      <c r="F214" s="11"/>
      <c r="G214" s="14"/>
    </row>
    <row r="215" spans="2:7" ht="15.75">
      <c r="B215" s="59"/>
      <c r="C215" s="74"/>
      <c r="D215" s="11"/>
      <c r="E215" s="11"/>
      <c r="F215" s="11"/>
      <c r="G215" s="14"/>
    </row>
    <row r="216" spans="2:7" ht="15.75">
      <c r="B216" s="59"/>
      <c r="C216" s="74"/>
      <c r="D216" s="11"/>
      <c r="E216" s="11"/>
      <c r="F216" s="11"/>
      <c r="G216" s="14"/>
    </row>
    <row r="217" spans="2:7" ht="15.75">
      <c r="B217" s="59"/>
      <c r="C217" s="74"/>
      <c r="D217" s="11"/>
      <c r="E217" s="11"/>
      <c r="F217" s="11"/>
      <c r="G217" s="14"/>
    </row>
    <row r="218" spans="2:7" ht="15.75">
      <c r="B218" s="59"/>
      <c r="C218" s="74"/>
      <c r="D218" s="11"/>
      <c r="E218" s="11"/>
      <c r="F218" s="11"/>
      <c r="G218" s="14"/>
    </row>
    <row r="219" spans="2:7" ht="15.75">
      <c r="B219" s="59"/>
      <c r="C219" s="74"/>
      <c r="D219" s="11"/>
      <c r="E219" s="11"/>
      <c r="F219" s="11"/>
      <c r="G219" s="14"/>
    </row>
    <row r="220" spans="2:7" ht="15.75">
      <c r="B220" s="59"/>
      <c r="C220" s="74"/>
      <c r="D220" s="11"/>
      <c r="E220" s="11"/>
      <c r="F220" s="11"/>
      <c r="G220" s="14"/>
    </row>
    <row r="221" spans="2:7" ht="15.75">
      <c r="B221" s="59"/>
      <c r="C221" s="74"/>
      <c r="D221" s="11"/>
      <c r="E221" s="11"/>
      <c r="F221" s="11"/>
      <c r="G221" s="14"/>
    </row>
    <row r="267" ht="21.75" customHeight="1">
      <c r="I267" s="3" t="s">
        <v>179</v>
      </c>
    </row>
  </sheetData>
  <sheetProtection/>
  <mergeCells count="4">
    <mergeCell ref="A37:J37"/>
    <mergeCell ref="A1:J1"/>
    <mergeCell ref="A120:J120"/>
    <mergeCell ref="A2:J2"/>
  </mergeCells>
  <printOptions/>
  <pageMargins left="0.33" right="0.25" top="0.47" bottom="0.73" header="0.28" footer="0.5"/>
  <pageSetup firstPageNumber="16"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HA</dc:creator>
  <cp:keywords/>
  <dc:description/>
  <cp:lastModifiedBy>dtvphuong</cp:lastModifiedBy>
  <cp:lastPrinted>2011-09-14T03:17:15Z</cp:lastPrinted>
  <dcterms:created xsi:type="dcterms:W3CDTF">2006-06-12T08:40:39Z</dcterms:created>
  <dcterms:modified xsi:type="dcterms:W3CDTF">2011-09-14T03:17:23Z</dcterms:modified>
  <cp:category/>
  <cp:version/>
  <cp:contentType/>
  <cp:contentStatus/>
</cp:coreProperties>
</file>